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>
    <definedName name="_xlnm.Print_Area" localSheetId="0">'Sheet1'!$A$1:$AD$43</definedName>
    <definedName name="_xlnm.Print_Area" localSheetId="0">'Sheet1'!$A$1:$AD$43</definedName>
  </definedNames>
  <calcPr fullCalcOnLoad="1"/>
</workbook>
</file>

<file path=xl/sharedStrings.xml><?xml version="1.0" encoding="utf-8"?>
<sst xmlns="http://schemas.openxmlformats.org/spreadsheetml/2006/main" count="209" uniqueCount="20">
  <si>
    <t>Line</t>
  </si>
  <si>
    <t>Hours</t>
  </si>
  <si>
    <t>Sunday</t>
  </si>
  <si>
    <t>Monday</t>
  </si>
  <si>
    <t>Tuesday</t>
  </si>
  <si>
    <t>Wedneseday</t>
  </si>
  <si>
    <t>Thursday</t>
  </si>
  <si>
    <t>Friday</t>
  </si>
  <si>
    <t>Saturday</t>
  </si>
  <si>
    <t>On</t>
  </si>
  <si>
    <t>Off</t>
  </si>
  <si>
    <t>Turn</t>
  </si>
  <si>
    <t>Total</t>
  </si>
  <si>
    <t>RD</t>
  </si>
  <si>
    <t>AO</t>
  </si>
  <si>
    <t>RD *</t>
  </si>
  <si>
    <t>RR</t>
  </si>
  <si>
    <t>Link Hrs</t>
  </si>
  <si>
    <t>1260</t>
  </si>
  <si>
    <t>Link Av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</si>
</sst>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H]:MM"/>
    <numFmt numFmtId="166" formatCode="H:MM"/>
    <numFmt numFmtId="167" formatCode="HHH;\:MM"/>
    <numFmt numFmtId="168" formatCode="[HH]:MM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gency FB"/>
      <family val="2"/>
    </font>
    <font>
      <sz val="7"/>
      <color indexed="8"/>
      <name val="Calibri"/>
      <family val="2"/>
    </font>
    <font>
      <sz val="8"/>
      <color indexed="8"/>
      <name val="Agency FB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gency FB"/>
      <family val="2"/>
    </font>
    <font>
      <sz val="8"/>
      <name val="Arial Narrow"/>
      <family val="2"/>
    </font>
    <font>
      <b/>
      <sz val="8"/>
      <name val="Agency FB"/>
      <family val="2"/>
    </font>
    <font>
      <sz val="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8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8"/>
      </top>
      <bottom style="medium">
        <color indexed="63"/>
      </bottom>
    </border>
    <border>
      <left style="thin">
        <color indexed="63"/>
      </left>
      <right style="medium">
        <color indexed="8"/>
      </right>
      <top style="medium">
        <color indexed="8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8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8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 style="thin">
        <color indexed="63"/>
      </top>
      <bottom style="medium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63"/>
      </top>
      <bottom style="medium">
        <color indexed="8"/>
      </bottom>
    </border>
    <border>
      <left style="medium">
        <color indexed="8"/>
      </left>
      <right style="thin">
        <color indexed="63"/>
      </right>
      <top style="thin"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4" fontId="6" fillId="3" borderId="6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6" fillId="3" borderId="8" xfId="0" applyFont="1" applyFill="1" applyBorder="1" applyAlignment="1">
      <alignment horizontal="center" vertical="center"/>
    </xf>
    <xf numFmtId="164" fontId="6" fillId="3" borderId="9" xfId="0" applyFont="1" applyFill="1" applyBorder="1" applyAlignment="1">
      <alignment horizontal="center" vertical="center"/>
    </xf>
    <xf numFmtId="164" fontId="6" fillId="3" borderId="10" xfId="0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7" fillId="0" borderId="13" xfId="0" applyFont="1" applyBorder="1" applyAlignment="1">
      <alignment horizontal="center" vertical="center"/>
    </xf>
    <xf numFmtId="165" fontId="7" fillId="0" borderId="14" xfId="0" applyNumberFormat="1" applyFont="1" applyBorder="1" applyAlignment="1">
      <alignment horizontal="center" vertical="center"/>
    </xf>
    <xf numFmtId="164" fontId="8" fillId="4" borderId="15" xfId="0" applyFont="1" applyFill="1" applyBorder="1" applyAlignment="1">
      <alignment horizontal="center" vertical="center"/>
    </xf>
    <xf numFmtId="166" fontId="9" fillId="0" borderId="16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4" fontId="9" fillId="3" borderId="18" xfId="0" applyFont="1" applyFill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66" fontId="10" fillId="5" borderId="20" xfId="0" applyNumberFormat="1" applyFont="1" applyFill="1" applyBorder="1" applyAlignment="1">
      <alignment horizontal="center" vertical="center"/>
    </xf>
    <xf numFmtId="166" fontId="10" fillId="5" borderId="17" xfId="0" applyNumberFormat="1" applyFont="1" applyFill="1" applyBorder="1" applyAlignment="1">
      <alignment horizontal="center" vertical="center"/>
    </xf>
    <xf numFmtId="164" fontId="10" fillId="5" borderId="17" xfId="0" applyFont="1" applyFill="1" applyBorder="1" applyAlignment="1">
      <alignment horizontal="center" vertical="center"/>
    </xf>
    <xf numFmtId="166" fontId="10" fillId="5" borderId="21" xfId="0" applyNumberFormat="1" applyFont="1" applyFill="1" applyBorder="1" applyAlignment="1">
      <alignment horizontal="center" vertical="center"/>
    </xf>
    <xf numFmtId="166" fontId="9" fillId="3" borderId="16" xfId="0" applyNumberFormat="1" applyFont="1" applyFill="1" applyBorder="1" applyAlignment="1">
      <alignment horizontal="center" vertical="center"/>
    </xf>
    <xf numFmtId="166" fontId="9" fillId="3" borderId="17" xfId="0" applyNumberFormat="1" applyFont="1" applyFill="1" applyBorder="1" applyAlignment="1">
      <alignment horizontal="center" vertical="center"/>
    </xf>
    <xf numFmtId="166" fontId="10" fillId="3" borderId="19" xfId="0" applyNumberFormat="1" applyFont="1" applyFill="1" applyBorder="1" applyAlignment="1">
      <alignment horizontal="center" vertical="center"/>
    </xf>
    <xf numFmtId="166" fontId="10" fillId="5" borderId="22" xfId="0" applyNumberFormat="1" applyFont="1" applyFill="1" applyBorder="1" applyAlignment="1">
      <alignment horizontal="center" vertical="center"/>
    </xf>
    <xf numFmtId="166" fontId="10" fillId="5" borderId="23" xfId="0" applyNumberFormat="1" applyFont="1" applyFill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4" fontId="8" fillId="4" borderId="24" xfId="0" applyFont="1" applyFill="1" applyBorder="1" applyAlignment="1">
      <alignment horizontal="center" vertical="center"/>
    </xf>
    <xf numFmtId="166" fontId="10" fillId="0" borderId="25" xfId="0" applyNumberFormat="1" applyFont="1" applyBorder="1" applyAlignment="1">
      <alignment horizontal="center" vertical="center"/>
    </xf>
    <xf numFmtId="166" fontId="10" fillId="0" borderId="17" xfId="0" applyNumberFormat="1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6" fontId="10" fillId="0" borderId="23" xfId="0" applyNumberFormat="1" applyFont="1" applyBorder="1" applyAlignment="1">
      <alignment horizontal="center" vertical="center"/>
    </xf>
    <xf numFmtId="166" fontId="10" fillId="5" borderId="25" xfId="0" applyNumberFormat="1" applyFont="1" applyFill="1" applyBorder="1" applyAlignment="1">
      <alignment horizontal="center" vertical="center"/>
    </xf>
    <xf numFmtId="164" fontId="10" fillId="5" borderId="18" xfId="0" applyFont="1" applyFill="1" applyBorder="1" applyAlignment="1">
      <alignment horizontal="center" vertical="center"/>
    </xf>
    <xf numFmtId="166" fontId="10" fillId="5" borderId="19" xfId="0" applyNumberFormat="1" applyFont="1" applyFill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 vertical="center"/>
    </xf>
    <xf numFmtId="166" fontId="10" fillId="5" borderId="16" xfId="0" applyNumberFormat="1" applyFont="1" applyFill="1" applyBorder="1" applyAlignment="1">
      <alignment horizontal="center" vertical="center"/>
    </xf>
    <xf numFmtId="164" fontId="8" fillId="6" borderId="24" xfId="0" applyFont="1" applyFill="1" applyBorder="1" applyAlignment="1">
      <alignment horizontal="center" vertical="center"/>
    </xf>
    <xf numFmtId="166" fontId="9" fillId="0" borderId="25" xfId="0" applyNumberFormat="1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4" fontId="9" fillId="5" borderId="18" xfId="0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166" fontId="9" fillId="3" borderId="27" xfId="0" applyNumberFormat="1" applyFont="1" applyFill="1" applyBorder="1" applyAlignment="1">
      <alignment horizontal="center" vertical="center"/>
    </xf>
    <xf numFmtId="166" fontId="9" fillId="3" borderId="28" xfId="0" applyNumberFormat="1" applyFont="1" applyFill="1" applyBorder="1" applyAlignment="1">
      <alignment horizontal="center" vertical="center"/>
    </xf>
    <xf numFmtId="164" fontId="9" fillId="3" borderId="29" xfId="0" applyFont="1" applyFill="1" applyBorder="1" applyAlignment="1">
      <alignment horizontal="center" vertical="center"/>
    </xf>
    <xf numFmtId="166" fontId="9" fillId="3" borderId="30" xfId="0" applyNumberFormat="1" applyFont="1" applyFill="1" applyBorder="1" applyAlignment="1">
      <alignment horizontal="center" vertical="center"/>
    </xf>
    <xf numFmtId="166" fontId="9" fillId="5" borderId="16" xfId="0" applyNumberFormat="1" applyFont="1" applyFill="1" applyBorder="1" applyAlignment="1">
      <alignment horizontal="center" vertical="center"/>
    </xf>
    <xf numFmtId="166" fontId="9" fillId="5" borderId="17" xfId="0" applyNumberFormat="1" applyFont="1" applyFill="1" applyBorder="1" applyAlignment="1">
      <alignment horizontal="center" vertical="center"/>
    </xf>
    <xf numFmtId="164" fontId="8" fillId="6" borderId="31" xfId="0" applyFont="1" applyFill="1" applyBorder="1" applyAlignment="1">
      <alignment horizontal="center" vertical="center"/>
    </xf>
    <xf numFmtId="164" fontId="11" fillId="7" borderId="18" xfId="0" applyFont="1" applyFill="1" applyBorder="1" applyAlignment="1">
      <alignment horizontal="center" vertical="center"/>
    </xf>
    <xf numFmtId="166" fontId="10" fillId="3" borderId="25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/>
    </xf>
    <xf numFmtId="164" fontId="10" fillId="3" borderId="18" xfId="0" applyFont="1" applyFill="1" applyBorder="1" applyAlignment="1">
      <alignment horizontal="center" vertical="center"/>
    </xf>
    <xf numFmtId="166" fontId="10" fillId="3" borderId="16" xfId="0" applyNumberFormat="1" applyFont="1" applyFill="1" applyBorder="1" applyAlignment="1">
      <alignment horizontal="center" vertical="center"/>
    </xf>
    <xf numFmtId="166" fontId="9" fillId="5" borderId="25" xfId="0" applyNumberFormat="1" applyFont="1" applyFill="1" applyBorder="1" applyAlignment="1">
      <alignment horizontal="center" vertical="center"/>
    </xf>
    <xf numFmtId="166" fontId="9" fillId="5" borderId="23" xfId="0" applyNumberFormat="1" applyFont="1" applyFill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166" fontId="10" fillId="0" borderId="33" xfId="0" applyNumberFormat="1" applyFont="1" applyBorder="1" applyAlignment="1">
      <alignment horizontal="center" vertical="center"/>
    </xf>
    <xf numFmtId="164" fontId="10" fillId="0" borderId="33" xfId="0" applyFont="1" applyBorder="1" applyAlignment="1">
      <alignment horizontal="center" vertical="center"/>
    </xf>
    <xf numFmtId="166" fontId="10" fillId="0" borderId="34" xfId="0" applyNumberFormat="1" applyFont="1" applyBorder="1" applyAlignment="1">
      <alignment horizontal="center" vertical="center"/>
    </xf>
    <xf numFmtId="166" fontId="10" fillId="0" borderId="26" xfId="0" applyNumberFormat="1" applyFont="1" applyBorder="1" applyAlignment="1">
      <alignment horizontal="center" vertical="center"/>
    </xf>
    <xf numFmtId="166" fontId="10" fillId="3" borderId="23" xfId="0" applyNumberFormat="1" applyFont="1" applyFill="1" applyBorder="1" applyAlignment="1">
      <alignment horizontal="center" vertical="center"/>
    </xf>
    <xf numFmtId="166" fontId="9" fillId="5" borderId="26" xfId="0" applyNumberFormat="1" applyFont="1" applyFill="1" applyBorder="1" applyAlignment="1">
      <alignment horizontal="center" vertical="center"/>
    </xf>
    <xf numFmtId="166" fontId="9" fillId="3" borderId="25" xfId="0" applyNumberFormat="1" applyFont="1" applyFill="1" applyBorder="1" applyAlignment="1">
      <alignment horizontal="center" vertical="center"/>
    </xf>
    <xf numFmtId="166" fontId="9" fillId="5" borderId="21" xfId="0" applyNumberFormat="1" applyFont="1" applyFill="1" applyBorder="1" applyAlignment="1">
      <alignment horizontal="center" vertical="center"/>
    </xf>
    <xf numFmtId="166" fontId="10" fillId="3" borderId="20" xfId="0" applyNumberFormat="1" applyFont="1" applyFill="1" applyBorder="1" applyAlignment="1">
      <alignment horizontal="center" vertical="center"/>
    </xf>
    <xf numFmtId="164" fontId="10" fillId="3" borderId="17" xfId="0" applyFont="1" applyFill="1" applyBorder="1" applyAlignment="1">
      <alignment horizontal="center" vertical="center"/>
    </xf>
    <xf numFmtId="166" fontId="10" fillId="3" borderId="21" xfId="0" applyNumberFormat="1" applyFont="1" applyFill="1" applyBorder="1" applyAlignment="1">
      <alignment horizontal="center" vertical="center"/>
    </xf>
    <xf numFmtId="166" fontId="9" fillId="3" borderId="19" xfId="0" applyNumberFormat="1" applyFont="1" applyFill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 vertical="center"/>
    </xf>
    <xf numFmtId="164" fontId="9" fillId="0" borderId="37" xfId="0" applyFont="1" applyBorder="1" applyAlignment="1">
      <alignment horizontal="center" vertical="center"/>
    </xf>
    <xf numFmtId="166" fontId="9" fillId="0" borderId="38" xfId="0" applyNumberFormat="1" applyFont="1" applyBorder="1" applyAlignment="1">
      <alignment horizontal="center" vertical="center"/>
    </xf>
    <xf numFmtId="166" fontId="10" fillId="3" borderId="32" xfId="0" applyNumberFormat="1" applyFont="1" applyFill="1" applyBorder="1" applyAlignment="1">
      <alignment horizontal="center" vertical="center"/>
    </xf>
    <xf numFmtId="166" fontId="10" fillId="3" borderId="33" xfId="0" applyNumberFormat="1" applyFont="1" applyFill="1" applyBorder="1" applyAlignment="1">
      <alignment horizontal="center" vertical="center"/>
    </xf>
    <xf numFmtId="164" fontId="10" fillId="3" borderId="33" xfId="0" applyFont="1" applyFill="1" applyBorder="1" applyAlignment="1">
      <alignment horizontal="center" vertical="center"/>
    </xf>
    <xf numFmtId="166" fontId="10" fillId="3" borderId="34" xfId="0" applyNumberFormat="1" applyFont="1" applyFill="1" applyBorder="1" applyAlignment="1">
      <alignment horizontal="center" vertical="center"/>
    </xf>
    <xf numFmtId="166" fontId="10" fillId="5" borderId="32" xfId="0" applyNumberFormat="1" applyFont="1" applyFill="1" applyBorder="1" applyAlignment="1">
      <alignment horizontal="center" vertical="center"/>
    </xf>
    <xf numFmtId="166" fontId="10" fillId="5" borderId="33" xfId="0" applyNumberFormat="1" applyFont="1" applyFill="1" applyBorder="1" applyAlignment="1">
      <alignment horizontal="center" vertical="center"/>
    </xf>
    <xf numFmtId="164" fontId="10" fillId="5" borderId="33" xfId="0" applyFont="1" applyFill="1" applyBorder="1" applyAlignment="1">
      <alignment horizontal="center" vertical="center"/>
    </xf>
    <xf numFmtId="166" fontId="10" fillId="5" borderId="34" xfId="0" applyNumberFormat="1" applyFont="1" applyFill="1" applyBorder="1" applyAlignment="1">
      <alignment horizontal="center" vertical="center"/>
    </xf>
    <xf numFmtId="164" fontId="8" fillId="4" borderId="39" xfId="0" applyFont="1" applyFill="1" applyBorder="1" applyAlignment="1">
      <alignment horizontal="center" vertical="center"/>
    </xf>
    <xf numFmtId="164" fontId="8" fillId="4" borderId="31" xfId="0" applyFont="1" applyFill="1" applyBorder="1" applyAlignment="1">
      <alignment horizontal="center" vertical="center"/>
    </xf>
    <xf numFmtId="166" fontId="9" fillId="5" borderId="19" xfId="0" applyNumberFormat="1" applyFont="1" applyFill="1" applyBorder="1" applyAlignment="1">
      <alignment horizontal="center" vertical="center"/>
    </xf>
    <xf numFmtId="164" fontId="12" fillId="7" borderId="18" xfId="0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166" fontId="9" fillId="0" borderId="40" xfId="0" applyNumberFormat="1" applyFont="1" applyBorder="1" applyAlignment="1">
      <alignment horizontal="center" vertical="center"/>
    </xf>
    <xf numFmtId="166" fontId="10" fillId="0" borderId="30" xfId="0" applyNumberFormat="1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166" fontId="10" fillId="0" borderId="36" xfId="0" applyNumberFormat="1" applyFont="1" applyBorder="1" applyAlignment="1">
      <alignment horizontal="center" vertical="center"/>
    </xf>
    <xf numFmtId="164" fontId="10" fillId="0" borderId="37" xfId="0" applyFont="1" applyBorder="1" applyAlignment="1">
      <alignment horizontal="center" vertical="center"/>
    </xf>
    <xf numFmtId="166" fontId="10" fillId="0" borderId="38" xfId="0" applyNumberFormat="1" applyFont="1" applyBorder="1" applyAlignment="1">
      <alignment horizontal="center" vertical="center"/>
    </xf>
    <xf numFmtId="164" fontId="7" fillId="0" borderId="42" xfId="0" applyFont="1" applyBorder="1" applyAlignment="1">
      <alignment horizontal="center" vertical="center"/>
    </xf>
    <xf numFmtId="164" fontId="8" fillId="4" borderId="33" xfId="0" applyFont="1" applyFill="1" applyBorder="1" applyAlignment="1">
      <alignment horizontal="center" vertical="center"/>
    </xf>
    <xf numFmtId="164" fontId="7" fillId="0" borderId="39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6" fontId="10" fillId="0" borderId="22" xfId="0" applyNumberFormat="1" applyFont="1" applyBorder="1" applyAlignment="1">
      <alignment horizontal="center" vertical="center"/>
    </xf>
    <xf numFmtId="164" fontId="10" fillId="0" borderId="17" xfId="0" applyFont="1" applyBorder="1" applyAlignment="1">
      <alignment horizontal="center" vertical="center"/>
    </xf>
    <xf numFmtId="165" fontId="7" fillId="0" borderId="43" xfId="0" applyNumberFormat="1" applyFont="1" applyBorder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  <xf numFmtId="166" fontId="9" fillId="5" borderId="18" xfId="0" applyNumberFormat="1" applyFont="1" applyFill="1" applyBorder="1" applyAlignment="1">
      <alignment horizontal="center" vertical="center"/>
    </xf>
    <xf numFmtId="164" fontId="7" fillId="0" borderId="44" xfId="0" applyFont="1" applyBorder="1" applyAlignment="1">
      <alignment horizontal="center" vertical="center"/>
    </xf>
    <xf numFmtId="165" fontId="7" fillId="0" borderId="45" xfId="0" applyNumberFormat="1" applyFont="1" applyBorder="1" applyAlignment="1" applyProtection="1">
      <alignment horizontal="center" vertical="center"/>
      <protection locked="0"/>
    </xf>
    <xf numFmtId="164" fontId="9" fillId="0" borderId="46" xfId="0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66" fontId="10" fillId="5" borderId="48" xfId="0" applyNumberFormat="1" applyFont="1" applyFill="1" applyBorder="1" applyAlignment="1">
      <alignment horizontal="center" vertical="center"/>
    </xf>
    <xf numFmtId="166" fontId="10" fillId="5" borderId="49" xfId="0" applyNumberFormat="1" applyFont="1" applyFill="1" applyBorder="1" applyAlignment="1">
      <alignment horizontal="center" vertical="center"/>
    </xf>
    <xf numFmtId="164" fontId="10" fillId="5" borderId="50" xfId="0" applyFont="1" applyFill="1" applyBorder="1" applyAlignment="1">
      <alignment horizontal="center" vertical="center"/>
    </xf>
    <xf numFmtId="166" fontId="9" fillId="5" borderId="51" xfId="0" applyNumberFormat="1" applyFont="1" applyFill="1" applyBorder="1" applyAlignment="1">
      <alignment horizontal="center" vertical="center"/>
    </xf>
    <xf numFmtId="164" fontId="8" fillId="4" borderId="52" xfId="0" applyFont="1" applyFill="1" applyBorder="1" applyAlignment="1">
      <alignment horizontal="center" vertical="center"/>
    </xf>
    <xf numFmtId="166" fontId="10" fillId="0" borderId="53" xfId="0" applyNumberFormat="1" applyFont="1" applyBorder="1" applyAlignment="1">
      <alignment horizontal="center" vertical="center"/>
    </xf>
    <xf numFmtId="166" fontId="10" fillId="0" borderId="49" xfId="0" applyNumberFormat="1" applyFont="1" applyBorder="1" applyAlignment="1">
      <alignment horizontal="center" vertical="center"/>
    </xf>
    <xf numFmtId="164" fontId="10" fillId="0" borderId="46" xfId="0" applyFont="1" applyBorder="1" applyAlignment="1">
      <alignment horizontal="center" vertical="center"/>
    </xf>
    <xf numFmtId="166" fontId="10" fillId="0" borderId="54" xfId="0" applyNumberFormat="1" applyFont="1" applyBorder="1" applyAlignment="1">
      <alignment horizontal="center" vertical="center"/>
    </xf>
    <xf numFmtId="166" fontId="10" fillId="5" borderId="53" xfId="0" applyNumberFormat="1" applyFont="1" applyFill="1" applyBorder="1" applyAlignment="1">
      <alignment horizontal="center" vertical="center"/>
    </xf>
    <xf numFmtId="164" fontId="10" fillId="5" borderId="46" xfId="0" applyFont="1" applyFill="1" applyBorder="1" applyAlignment="1">
      <alignment horizontal="center" vertical="center"/>
    </xf>
    <xf numFmtId="166" fontId="10" fillId="5" borderId="47" xfId="0" applyNumberFormat="1" applyFont="1" applyFill="1" applyBorder="1" applyAlignment="1">
      <alignment horizontal="center" vertical="center"/>
    </xf>
    <xf numFmtId="164" fontId="13" fillId="0" borderId="55" xfId="20" applyNumberFormat="1" applyFont="1" applyFill="1" applyBorder="1" applyAlignment="1">
      <alignment horizontal="center" vertical="center"/>
      <protection/>
    </xf>
    <xf numFmtId="165" fontId="14" fillId="0" borderId="56" xfId="21" applyNumberFormat="1" applyFont="1" applyBorder="1" applyAlignment="1">
      <alignment horizontal="center" vertical="center"/>
      <protection/>
    </xf>
    <xf numFmtId="164" fontId="0" fillId="0" borderId="0" xfId="0" applyAlignment="1">
      <alignment horizontal="center" vertical="center"/>
    </xf>
    <xf numFmtId="164" fontId="0" fillId="0" borderId="57" xfId="0" applyBorder="1" applyAlignment="1">
      <alignment horizontal="center" vertical="center"/>
    </xf>
    <xf numFmtId="164" fontId="13" fillId="0" borderId="58" xfId="20" applyFont="1" applyBorder="1" applyAlignment="1">
      <alignment horizontal="center" vertical="center"/>
      <protection/>
    </xf>
    <xf numFmtId="165" fontId="13" fillId="0" borderId="39" xfId="20" applyNumberFormat="1" applyFont="1" applyFill="1" applyBorder="1" applyAlignment="1">
      <alignment horizontal="center" vertical="center"/>
      <protection/>
    </xf>
    <xf numFmtId="164" fontId="15" fillId="8" borderId="58" xfId="20" applyFont="1" applyFill="1" applyBorder="1" applyAlignment="1">
      <alignment horizontal="center" vertical="center"/>
      <protection/>
    </xf>
    <xf numFmtId="167" fontId="16" fillId="0" borderId="39" xfId="20" applyNumberFormat="1" applyFont="1" applyBorder="1" applyAlignment="1">
      <alignment horizontal="center" vertical="center"/>
      <protection/>
    </xf>
    <xf numFmtId="164" fontId="13" fillId="0" borderId="39" xfId="20" applyFont="1" applyBorder="1" applyAlignment="1">
      <alignment horizontal="center" vertical="center"/>
      <protection/>
    </xf>
    <xf numFmtId="164" fontId="13" fillId="0" borderId="59" xfId="20" applyFont="1" applyBorder="1" applyAlignment="1">
      <alignment horizontal="center" vertical="center"/>
      <protection/>
    </xf>
    <xf numFmtId="168" fontId="13" fillId="0" borderId="44" xfId="20" applyNumberFormat="1" applyFont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BFBFBF"/>
      <rgbColor rgb="00FF99CC"/>
      <rgbColor rgb="00CC99FF"/>
      <rgbColor rgb="00D9D9D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3"/>
  <sheetViews>
    <sheetView tabSelected="1" workbookViewId="0" topLeftCell="A1">
      <selection activeCell="A1" sqref="A1"/>
    </sheetView>
  </sheetViews>
  <sheetFormatPr defaultColWidth="8.00390625" defaultRowHeight="15"/>
  <cols>
    <col min="1" max="1" width="2.57421875" style="0" customWidth="1"/>
    <col min="2" max="2" width="4.00390625" style="0" customWidth="1"/>
    <col min="3" max="3" width="6.00390625" style="1" customWidth="1"/>
    <col min="4" max="30" width="4.57421875" style="0" customWidth="1"/>
    <col min="31" max="16384" width="8.7109375" style="0" customWidth="1"/>
  </cols>
  <sheetData>
    <row r="1" spans="1:30" ht="12" customHeight="1">
      <c r="A1" s="2" t="s">
        <v>0</v>
      </c>
      <c r="B1" s="3" t="s">
        <v>1</v>
      </c>
      <c r="C1" s="4" t="s">
        <v>2</v>
      </c>
      <c r="D1" s="4"/>
      <c r="E1" s="4"/>
      <c r="F1" s="4"/>
      <c r="G1" s="5" t="s">
        <v>3</v>
      </c>
      <c r="H1" s="5"/>
      <c r="I1" s="5"/>
      <c r="J1" s="5"/>
      <c r="K1" s="4" t="s">
        <v>4</v>
      </c>
      <c r="L1" s="4"/>
      <c r="M1" s="4"/>
      <c r="N1" s="4"/>
      <c r="O1" s="4" t="s">
        <v>5</v>
      </c>
      <c r="P1" s="4"/>
      <c r="Q1" s="4"/>
      <c r="R1" s="4"/>
      <c r="S1" s="6" t="s">
        <v>6</v>
      </c>
      <c r="T1" s="6"/>
      <c r="U1" s="6"/>
      <c r="V1" s="6"/>
      <c r="W1" s="4" t="s">
        <v>7</v>
      </c>
      <c r="X1" s="4"/>
      <c r="Y1" s="4"/>
      <c r="Z1" s="4"/>
      <c r="AA1" s="5" t="s">
        <v>8</v>
      </c>
      <c r="AB1" s="5"/>
      <c r="AC1" s="5"/>
      <c r="AD1" s="5"/>
    </row>
    <row r="2" spans="1:30" ht="12" customHeight="1">
      <c r="A2" s="2"/>
      <c r="B2" s="3"/>
      <c r="C2" s="7" t="s">
        <v>9</v>
      </c>
      <c r="D2" s="8" t="s">
        <v>10</v>
      </c>
      <c r="E2" s="8" t="s">
        <v>11</v>
      </c>
      <c r="F2" s="9" t="s">
        <v>12</v>
      </c>
      <c r="G2" s="10" t="s">
        <v>9</v>
      </c>
      <c r="H2" s="11" t="s">
        <v>10</v>
      </c>
      <c r="I2" s="11" t="s">
        <v>11</v>
      </c>
      <c r="J2" s="12" t="s">
        <v>12</v>
      </c>
      <c r="K2" s="10" t="s">
        <v>9</v>
      </c>
      <c r="L2" s="8" t="s">
        <v>10</v>
      </c>
      <c r="M2" s="8" t="s">
        <v>11</v>
      </c>
      <c r="N2" s="9" t="s">
        <v>12</v>
      </c>
      <c r="O2" s="7" t="s">
        <v>9</v>
      </c>
      <c r="P2" s="8" t="s">
        <v>10</v>
      </c>
      <c r="Q2" s="8" t="s">
        <v>11</v>
      </c>
      <c r="R2" s="9" t="s">
        <v>12</v>
      </c>
      <c r="S2" s="7" t="s">
        <v>9</v>
      </c>
      <c r="T2" s="8" t="s">
        <v>10</v>
      </c>
      <c r="U2" s="8" t="s">
        <v>11</v>
      </c>
      <c r="V2" s="13" t="s">
        <v>12</v>
      </c>
      <c r="W2" s="7" t="s">
        <v>9</v>
      </c>
      <c r="X2" s="8" t="s">
        <v>10</v>
      </c>
      <c r="Y2" s="8" t="s">
        <v>11</v>
      </c>
      <c r="Z2" s="9" t="s">
        <v>12</v>
      </c>
      <c r="AA2" s="14" t="s">
        <v>9</v>
      </c>
      <c r="AB2" s="8" t="s">
        <v>10</v>
      </c>
      <c r="AC2" s="8" t="s">
        <v>11</v>
      </c>
      <c r="AD2" s="9" t="s">
        <v>12</v>
      </c>
    </row>
    <row r="3" spans="1:30" ht="12" customHeight="1">
      <c r="A3" s="15">
        <v>1</v>
      </c>
      <c r="B3" s="16">
        <f aca="true" t="shared" si="0" ref="B3:B38">SUM(F3+J3+N3+R3+V3+Z3+AD3)</f>
        <v>1.5</v>
      </c>
      <c r="C3" s="17" t="s">
        <v>13</v>
      </c>
      <c r="D3" s="17"/>
      <c r="E3" s="17"/>
      <c r="F3" s="17"/>
      <c r="G3" s="17" t="s">
        <v>13</v>
      </c>
      <c r="H3" s="17"/>
      <c r="I3" s="17"/>
      <c r="J3" s="17"/>
      <c r="K3" s="17" t="s">
        <v>13</v>
      </c>
      <c r="L3" s="17"/>
      <c r="M3" s="17"/>
      <c r="N3" s="17"/>
      <c r="O3" s="18">
        <v>0.3347222222222222</v>
      </c>
      <c r="P3" s="19">
        <f aca="true" t="shared" si="1" ref="P3:P5">SUM(O3+R3)</f>
        <v>0.7263888888888889</v>
      </c>
      <c r="Q3" s="20">
        <v>31</v>
      </c>
      <c r="R3" s="21">
        <v>0.39166666666666666</v>
      </c>
      <c r="S3" s="22">
        <v>0.3229166666666667</v>
      </c>
      <c r="T3" s="23">
        <f aca="true" t="shared" si="2" ref="T3:T4">SUM(S3+V3)</f>
        <v>0.6868055555555557</v>
      </c>
      <c r="U3" s="24" t="s">
        <v>14</v>
      </c>
      <c r="V3" s="25">
        <v>0.36388888888888893</v>
      </c>
      <c r="W3" s="26">
        <v>0.32916666666666666</v>
      </c>
      <c r="X3" s="27">
        <f aca="true" t="shared" si="3" ref="X3:X4">SUM(W3+Z3)</f>
        <v>0.7097222222222221</v>
      </c>
      <c r="Y3" s="20">
        <v>30</v>
      </c>
      <c r="Z3" s="28">
        <v>0.38055555555555554</v>
      </c>
      <c r="AA3" s="29">
        <v>0.3159722222222222</v>
      </c>
      <c r="AB3" s="23">
        <f>SUM(AA3+AD3)</f>
        <v>0.6798611111111111</v>
      </c>
      <c r="AC3" s="24" t="s">
        <v>14</v>
      </c>
      <c r="AD3" s="30">
        <v>0.36388888888888893</v>
      </c>
    </row>
    <row r="4" spans="1:30" ht="12" customHeight="1">
      <c r="A4" s="31">
        <v>2</v>
      </c>
      <c r="B4" s="16">
        <f t="shared" si="0"/>
        <v>1.4993055555555557</v>
      </c>
      <c r="C4" s="32" t="s">
        <v>13</v>
      </c>
      <c r="D4" s="32"/>
      <c r="E4" s="32"/>
      <c r="F4" s="32"/>
      <c r="G4" s="32" t="s">
        <v>13</v>
      </c>
      <c r="H4" s="32"/>
      <c r="I4" s="32"/>
      <c r="J4" s="32"/>
      <c r="K4" s="33">
        <v>0.5097222222222222</v>
      </c>
      <c r="L4" s="34">
        <f aca="true" t="shared" si="4" ref="L4:L7">SUM(K4+N4)</f>
        <v>0.8854166666666667</v>
      </c>
      <c r="M4" s="35">
        <v>37</v>
      </c>
      <c r="N4" s="36">
        <v>0.3756944444444445</v>
      </c>
      <c r="O4" s="37">
        <v>0.5055555555555555</v>
      </c>
      <c r="P4" s="23">
        <f t="shared" si="1"/>
        <v>0.8694444444444445</v>
      </c>
      <c r="Q4" s="38" t="s">
        <v>14</v>
      </c>
      <c r="R4" s="39">
        <v>0.36388888888888893</v>
      </c>
      <c r="S4" s="40">
        <v>0.47361111111111126</v>
      </c>
      <c r="T4" s="34">
        <f t="shared" si="2"/>
        <v>0.8694444444444446</v>
      </c>
      <c r="U4" s="35">
        <v>503</v>
      </c>
      <c r="V4" s="41">
        <v>0.3958333333333333</v>
      </c>
      <c r="W4" s="42">
        <v>0.5125000000000001</v>
      </c>
      <c r="X4" s="23">
        <f t="shared" si="3"/>
        <v>0.876388888888889</v>
      </c>
      <c r="Y4" s="38" t="s">
        <v>14</v>
      </c>
      <c r="Z4" s="39">
        <v>0.36388888888888893</v>
      </c>
      <c r="AA4" s="43" t="s">
        <v>15</v>
      </c>
      <c r="AB4" s="43"/>
      <c r="AC4" s="43"/>
      <c r="AD4" s="43"/>
    </row>
    <row r="5" spans="1:30" ht="12" customHeight="1">
      <c r="A5" s="31">
        <v>3</v>
      </c>
      <c r="B5" s="16">
        <f t="shared" si="0"/>
        <v>1.4534722222222223</v>
      </c>
      <c r="C5" s="32" t="s">
        <v>13</v>
      </c>
      <c r="D5" s="32"/>
      <c r="E5" s="32"/>
      <c r="F5" s="32"/>
      <c r="G5" s="44">
        <v>0.3118055555555556</v>
      </c>
      <c r="H5" s="19">
        <f aca="true" t="shared" si="5" ref="H5:H7">SUM(G5+J5)</f>
        <v>0.6763888888888889</v>
      </c>
      <c r="I5" s="45">
        <v>26</v>
      </c>
      <c r="J5" s="21">
        <v>0.3645833333333333</v>
      </c>
      <c r="K5" s="37">
        <v>0.2930555555555556</v>
      </c>
      <c r="L5" s="23">
        <f t="shared" si="4"/>
        <v>0.6569444444444446</v>
      </c>
      <c r="M5" s="38" t="s">
        <v>14</v>
      </c>
      <c r="N5" s="30">
        <v>0.36388888888888893</v>
      </c>
      <c r="O5" s="42">
        <v>0.30000000000000004</v>
      </c>
      <c r="P5" s="23">
        <f t="shared" si="1"/>
        <v>0.663888888888889</v>
      </c>
      <c r="Q5" s="38" t="s">
        <v>14</v>
      </c>
      <c r="R5" s="39">
        <v>0.36388888888888893</v>
      </c>
      <c r="S5" s="32" t="s">
        <v>13</v>
      </c>
      <c r="T5" s="32"/>
      <c r="U5" s="32"/>
      <c r="V5" s="32"/>
      <c r="W5" s="32" t="s">
        <v>13</v>
      </c>
      <c r="X5" s="32"/>
      <c r="Y5" s="32"/>
      <c r="Z5" s="32"/>
      <c r="AA5" s="44">
        <v>0.5361111111111112</v>
      </c>
      <c r="AB5" s="19">
        <f aca="true" t="shared" si="6" ref="AB5:AB6">SUM(AA5+AD5)</f>
        <v>0.8972222222222224</v>
      </c>
      <c r="AC5" s="45">
        <v>2043</v>
      </c>
      <c r="AD5" s="46">
        <v>0.3611111111111111</v>
      </c>
    </row>
    <row r="6" spans="1:30" ht="12" customHeight="1">
      <c r="A6" s="31">
        <v>4</v>
      </c>
      <c r="B6" s="16">
        <f t="shared" si="0"/>
        <v>1.3937499999999998</v>
      </c>
      <c r="C6" s="40">
        <v>0.6277777777777778</v>
      </c>
      <c r="D6" s="34">
        <f aca="true" t="shared" si="7" ref="D6:D7">SUM(C6+F6)</f>
        <v>0.9708333333333332</v>
      </c>
      <c r="E6" s="35">
        <v>4032</v>
      </c>
      <c r="F6" s="47">
        <v>0.3430555555555555</v>
      </c>
      <c r="G6" s="44">
        <v>0.5895833333333333</v>
      </c>
      <c r="H6" s="19">
        <f t="shared" si="5"/>
        <v>0.9430555555555555</v>
      </c>
      <c r="I6" s="45">
        <v>56</v>
      </c>
      <c r="J6" s="21">
        <v>0.3534722222222222</v>
      </c>
      <c r="K6" s="37">
        <v>0.5888888888888889</v>
      </c>
      <c r="L6" s="23">
        <f t="shared" si="4"/>
        <v>0.9527777777777778</v>
      </c>
      <c r="M6" s="48" t="s">
        <v>14</v>
      </c>
      <c r="N6" s="30">
        <v>0.36388888888888893</v>
      </c>
      <c r="O6" s="32" t="s">
        <v>13</v>
      </c>
      <c r="P6" s="32"/>
      <c r="Q6" s="32"/>
      <c r="R6" s="32"/>
      <c r="S6" s="32" t="s">
        <v>13</v>
      </c>
      <c r="T6" s="32"/>
      <c r="U6" s="32"/>
      <c r="V6" s="32"/>
      <c r="W6" s="43" t="s">
        <v>15</v>
      </c>
      <c r="X6" s="43"/>
      <c r="Y6" s="43"/>
      <c r="Z6" s="43"/>
      <c r="AA6" s="44">
        <v>0.2826388888888889</v>
      </c>
      <c r="AB6" s="19">
        <f t="shared" si="6"/>
        <v>0.6159722222222221</v>
      </c>
      <c r="AC6" s="45">
        <v>2022</v>
      </c>
      <c r="AD6" s="21">
        <v>0.3333333333333333</v>
      </c>
    </row>
    <row r="7" spans="1:30" ht="12" customHeight="1">
      <c r="A7" s="31">
        <v>5</v>
      </c>
      <c r="B7" s="49">
        <f t="shared" si="0"/>
        <v>1.4847222222222223</v>
      </c>
      <c r="C7" s="42">
        <v>0.29583333333333334</v>
      </c>
      <c r="D7" s="23">
        <f t="shared" si="7"/>
        <v>0.6597222222222223</v>
      </c>
      <c r="E7" s="38" t="s">
        <v>14</v>
      </c>
      <c r="F7" s="39">
        <v>0.36388888888888893</v>
      </c>
      <c r="G7" s="44">
        <v>0.28125</v>
      </c>
      <c r="H7" s="19">
        <f t="shared" si="5"/>
        <v>0.663888888888889</v>
      </c>
      <c r="I7" s="45">
        <v>21</v>
      </c>
      <c r="J7" s="50">
        <v>0.3826388888888889</v>
      </c>
      <c r="K7" s="51">
        <v>0.30000000000000004</v>
      </c>
      <c r="L7" s="52">
        <f t="shared" si="4"/>
        <v>0.6743055555555555</v>
      </c>
      <c r="M7" s="53">
        <v>23</v>
      </c>
      <c r="N7" s="54">
        <v>0.3743055555555555</v>
      </c>
      <c r="O7" s="55">
        <v>0.3159722222222222</v>
      </c>
      <c r="P7" s="56">
        <f aca="true" t="shared" si="8" ref="P7:P11">SUM(O7+R7)</f>
        <v>0.6798611111111111</v>
      </c>
      <c r="Q7" s="48" t="s">
        <v>14</v>
      </c>
      <c r="R7" s="30">
        <v>0.36388888888888893</v>
      </c>
      <c r="S7" s="32" t="s">
        <v>13</v>
      </c>
      <c r="T7" s="32"/>
      <c r="U7" s="32"/>
      <c r="V7" s="32"/>
      <c r="W7" s="32" t="s">
        <v>13</v>
      </c>
      <c r="X7" s="32"/>
      <c r="Y7" s="32"/>
      <c r="Z7" s="32"/>
      <c r="AA7" s="32" t="s">
        <v>13</v>
      </c>
      <c r="AB7" s="32"/>
      <c r="AC7" s="32"/>
      <c r="AD7" s="32"/>
    </row>
    <row r="8" spans="1:30" ht="12" customHeight="1">
      <c r="A8" s="31">
        <v>6</v>
      </c>
      <c r="B8" s="16">
        <f t="shared" si="0"/>
        <v>1.3520833333333335</v>
      </c>
      <c r="C8" s="32" t="s">
        <v>13</v>
      </c>
      <c r="D8" s="32"/>
      <c r="E8" s="32"/>
      <c r="F8" s="32"/>
      <c r="G8" s="32" t="s">
        <v>13</v>
      </c>
      <c r="H8" s="32"/>
      <c r="I8" s="32"/>
      <c r="J8" s="32"/>
      <c r="K8" s="57" t="s">
        <v>15</v>
      </c>
      <c r="L8" s="57"/>
      <c r="M8" s="57"/>
      <c r="N8" s="57"/>
      <c r="O8" s="40">
        <v>0.5416666666666666</v>
      </c>
      <c r="P8" s="34">
        <f t="shared" si="8"/>
        <v>0.8166666666666667</v>
      </c>
      <c r="Q8" s="58" t="s">
        <v>16</v>
      </c>
      <c r="R8" s="47">
        <v>0.275</v>
      </c>
      <c r="S8" s="42">
        <v>0.5125000000000001</v>
      </c>
      <c r="T8" s="23">
        <f aca="true" t="shared" si="9" ref="T8:T10">SUM(S8+V8)</f>
        <v>0.876388888888889</v>
      </c>
      <c r="U8" s="38" t="s">
        <v>14</v>
      </c>
      <c r="V8" s="25">
        <v>0.36388888888888893</v>
      </c>
      <c r="W8" s="40">
        <v>0.5125000000000001</v>
      </c>
      <c r="X8" s="34">
        <f aca="true" t="shared" si="10" ref="X8:X10">SUM(W8+Z8)</f>
        <v>0.8548611111111113</v>
      </c>
      <c r="Y8" s="35">
        <v>38</v>
      </c>
      <c r="Z8" s="47">
        <v>0.34236111111111117</v>
      </c>
      <c r="AA8" s="59">
        <v>0.5673611111111112</v>
      </c>
      <c r="AB8" s="60">
        <f>SUM(AA8+AD8)</f>
        <v>0.9381944444444446</v>
      </c>
      <c r="AC8" s="61">
        <v>2052</v>
      </c>
      <c r="AD8" s="28">
        <v>0.3708333333333334</v>
      </c>
    </row>
    <row r="9" spans="1:30" ht="12" customHeight="1">
      <c r="A9" s="31">
        <v>7</v>
      </c>
      <c r="B9" s="16">
        <f t="shared" si="0"/>
        <v>1.4520833333333334</v>
      </c>
      <c r="C9" s="32" t="s">
        <v>13</v>
      </c>
      <c r="D9" s="32"/>
      <c r="E9" s="32"/>
      <c r="F9" s="32"/>
      <c r="G9" s="32" t="s">
        <v>13</v>
      </c>
      <c r="H9" s="32"/>
      <c r="I9" s="32"/>
      <c r="J9" s="32"/>
      <c r="K9" s="33">
        <v>0.3347222222222222</v>
      </c>
      <c r="L9" s="34">
        <f aca="true" t="shared" si="11" ref="L9:L11">SUM(K9+N9)</f>
        <v>0.6673611111111111</v>
      </c>
      <c r="M9" s="35">
        <v>32</v>
      </c>
      <c r="N9" s="47">
        <v>0.33263888888888893</v>
      </c>
      <c r="O9" s="62">
        <v>0.3118055555555556</v>
      </c>
      <c r="P9" s="60">
        <f t="shared" si="8"/>
        <v>0.6763888888888889</v>
      </c>
      <c r="Q9" s="61">
        <v>26</v>
      </c>
      <c r="R9" s="28">
        <v>0.3645833333333333</v>
      </c>
      <c r="S9" s="42">
        <v>0.3347222222222222</v>
      </c>
      <c r="T9" s="23">
        <f t="shared" si="9"/>
        <v>0.6986111111111111</v>
      </c>
      <c r="U9" s="38" t="s">
        <v>14</v>
      </c>
      <c r="V9" s="25">
        <v>0.36388888888888893</v>
      </c>
      <c r="W9" s="40">
        <v>0.3597222222222223</v>
      </c>
      <c r="X9" s="34">
        <f t="shared" si="10"/>
        <v>0.7506944444444446</v>
      </c>
      <c r="Y9" s="45">
        <v>34</v>
      </c>
      <c r="Z9" s="47">
        <v>0.3909722222222223</v>
      </c>
      <c r="AA9" s="32" t="s">
        <v>13</v>
      </c>
      <c r="AB9" s="32"/>
      <c r="AC9" s="32"/>
      <c r="AD9" s="32"/>
    </row>
    <row r="10" spans="1:30" ht="12" customHeight="1">
      <c r="A10" s="31">
        <v>8</v>
      </c>
      <c r="B10" s="16">
        <f t="shared" si="0"/>
        <v>1.5076388888888892</v>
      </c>
      <c r="C10" s="32" t="s">
        <v>13</v>
      </c>
      <c r="D10" s="32"/>
      <c r="E10" s="32"/>
      <c r="F10" s="32"/>
      <c r="G10" s="32" t="s">
        <v>13</v>
      </c>
      <c r="H10" s="32"/>
      <c r="I10" s="32"/>
      <c r="J10" s="32"/>
      <c r="K10" s="63">
        <v>0.5416666666666666</v>
      </c>
      <c r="L10" s="56">
        <f t="shared" si="11"/>
        <v>0.9055555555555556</v>
      </c>
      <c r="M10" s="48" t="s">
        <v>14</v>
      </c>
      <c r="N10" s="64">
        <v>0.36388888888888893</v>
      </c>
      <c r="O10" s="40">
        <v>0.5256944444444445</v>
      </c>
      <c r="P10" s="34">
        <f t="shared" si="8"/>
        <v>0.9111111111111112</v>
      </c>
      <c r="Q10" s="35">
        <v>42</v>
      </c>
      <c r="R10" s="47">
        <v>0.3854166666666667</v>
      </c>
      <c r="S10" s="18">
        <v>0.5430555555555555</v>
      </c>
      <c r="T10" s="19">
        <f t="shared" si="9"/>
        <v>0.9215277777777778</v>
      </c>
      <c r="U10" s="45">
        <v>46</v>
      </c>
      <c r="V10" s="65">
        <v>0.3784722222222223</v>
      </c>
      <c r="W10" s="66">
        <v>0.5062500000000001</v>
      </c>
      <c r="X10" s="67">
        <f t="shared" si="10"/>
        <v>0.8861111111111113</v>
      </c>
      <c r="Y10" s="68">
        <v>36</v>
      </c>
      <c r="Z10" s="69">
        <v>0.3798611111111112</v>
      </c>
      <c r="AA10" s="32" t="s">
        <v>13</v>
      </c>
      <c r="AB10" s="32"/>
      <c r="AC10" s="32"/>
      <c r="AD10" s="32"/>
    </row>
    <row r="11" spans="1:30" ht="12" customHeight="1">
      <c r="A11" s="31">
        <v>9</v>
      </c>
      <c r="B11" s="16">
        <f t="shared" si="0"/>
        <v>1.5180555555555557</v>
      </c>
      <c r="C11" s="43" t="s">
        <v>15</v>
      </c>
      <c r="D11" s="43"/>
      <c r="E11" s="43"/>
      <c r="F11" s="43"/>
      <c r="G11" s="33">
        <v>0.2513888888888889</v>
      </c>
      <c r="H11" s="34">
        <f aca="true" t="shared" si="12" ref="H11:H12">SUM(G11+J11)</f>
        <v>0.6430555555555555</v>
      </c>
      <c r="I11" s="35">
        <v>16</v>
      </c>
      <c r="J11" s="70">
        <v>0.39166666666666666</v>
      </c>
      <c r="K11" s="44">
        <v>0.23055555555555557</v>
      </c>
      <c r="L11" s="19">
        <f t="shared" si="11"/>
        <v>0.601388888888889</v>
      </c>
      <c r="M11" s="45">
        <v>12</v>
      </c>
      <c r="N11" s="21">
        <v>0.3708333333333334</v>
      </c>
      <c r="O11" s="55">
        <v>0.2513888888888889</v>
      </c>
      <c r="P11" s="56">
        <f t="shared" si="8"/>
        <v>0.6152777777777778</v>
      </c>
      <c r="Q11" s="48" t="s">
        <v>14</v>
      </c>
      <c r="R11" s="30">
        <v>0.36388888888888893</v>
      </c>
      <c r="S11" s="32" t="s">
        <v>13</v>
      </c>
      <c r="T11" s="32"/>
      <c r="U11" s="32"/>
      <c r="V11" s="32"/>
      <c r="W11" s="32" t="s">
        <v>13</v>
      </c>
      <c r="X11" s="32"/>
      <c r="Y11" s="32"/>
      <c r="Z11" s="32"/>
      <c r="AA11" s="33">
        <v>0.3500000000000001</v>
      </c>
      <c r="AB11" s="34">
        <f>SUM(AA11+AD11)</f>
        <v>0.7416666666666667</v>
      </c>
      <c r="AC11" s="35">
        <v>2032</v>
      </c>
      <c r="AD11" s="47">
        <v>0.39166666666666666</v>
      </c>
    </row>
    <row r="12" spans="1:30" ht="12" customHeight="1">
      <c r="A12" s="31">
        <v>10</v>
      </c>
      <c r="B12" s="16">
        <f t="shared" si="0"/>
        <v>1.4236111111111112</v>
      </c>
      <c r="C12" s="55">
        <v>0.5673611111111112</v>
      </c>
      <c r="D12" s="23">
        <f>SUM(C12+F12)</f>
        <v>0.93125</v>
      </c>
      <c r="E12" s="38" t="s">
        <v>14</v>
      </c>
      <c r="F12" s="39">
        <v>0.36388888888888893</v>
      </c>
      <c r="G12" s="63">
        <v>0.5618055555555557</v>
      </c>
      <c r="H12" s="56">
        <f t="shared" si="12"/>
        <v>0.9256944444444446</v>
      </c>
      <c r="I12" s="48" t="s">
        <v>14</v>
      </c>
      <c r="J12" s="39">
        <v>0.36388888888888893</v>
      </c>
      <c r="K12" s="32" t="s">
        <v>13</v>
      </c>
      <c r="L12" s="32"/>
      <c r="M12" s="32"/>
      <c r="N12" s="32"/>
      <c r="O12" s="32" t="s">
        <v>13</v>
      </c>
      <c r="P12" s="32"/>
      <c r="Q12" s="32"/>
      <c r="R12" s="32"/>
      <c r="S12" s="40">
        <v>0.6263888888888889</v>
      </c>
      <c r="T12" s="34">
        <f aca="true" t="shared" si="13" ref="T12:T14">SUM(S12+V12)</f>
        <v>0.9826388888888888</v>
      </c>
      <c r="U12" s="35">
        <v>62</v>
      </c>
      <c r="V12" s="41">
        <v>0.35625</v>
      </c>
      <c r="W12" s="40">
        <v>0.5888888888888889</v>
      </c>
      <c r="X12" s="34">
        <f aca="true" t="shared" si="14" ref="X12:X15">SUM(W12+Z12)</f>
        <v>0.9284722222222223</v>
      </c>
      <c r="Y12" s="35">
        <v>54</v>
      </c>
      <c r="Z12" s="47">
        <v>0.33958333333333335</v>
      </c>
      <c r="AA12" s="32" t="s">
        <v>13</v>
      </c>
      <c r="AB12" s="32"/>
      <c r="AC12" s="32"/>
      <c r="AD12" s="32"/>
    </row>
    <row r="13" spans="1:30" ht="12" customHeight="1">
      <c r="A13" s="31">
        <v>11</v>
      </c>
      <c r="B13" s="16">
        <f t="shared" si="0"/>
        <v>1.4569444444444446</v>
      </c>
      <c r="C13" s="32" t="s">
        <v>13</v>
      </c>
      <c r="D13" s="32"/>
      <c r="E13" s="32"/>
      <c r="F13" s="32"/>
      <c r="G13" s="32" t="s">
        <v>13</v>
      </c>
      <c r="H13" s="32"/>
      <c r="I13" s="32"/>
      <c r="J13" s="32"/>
      <c r="K13" s="32" t="s">
        <v>13</v>
      </c>
      <c r="L13" s="32"/>
      <c r="M13" s="32"/>
      <c r="N13" s="32"/>
      <c r="O13" s="18">
        <v>0.3159722222222222</v>
      </c>
      <c r="P13" s="19">
        <f aca="true" t="shared" si="15" ref="P13:P14">SUM(O13+R13)</f>
        <v>0.6826388888888889</v>
      </c>
      <c r="Q13" s="45">
        <v>27</v>
      </c>
      <c r="R13" s="21">
        <v>0.3666666666666667</v>
      </c>
      <c r="S13" s="55">
        <v>0.2923611111111112</v>
      </c>
      <c r="T13" s="56">
        <f t="shared" si="13"/>
        <v>0.6562500000000001</v>
      </c>
      <c r="U13" s="48" t="s">
        <v>14</v>
      </c>
      <c r="V13" s="25">
        <v>0.36388888888888893</v>
      </c>
      <c r="W13" s="42">
        <v>0.3069444444444444</v>
      </c>
      <c r="X13" s="23">
        <f t="shared" si="14"/>
        <v>0.6708333333333334</v>
      </c>
      <c r="Y13" s="38" t="s">
        <v>14</v>
      </c>
      <c r="Z13" s="39">
        <v>0.36388888888888893</v>
      </c>
      <c r="AA13" s="59">
        <v>0.36388888888888893</v>
      </c>
      <c r="AB13" s="60">
        <f>SUM(AA13+AD13)</f>
        <v>0.7263888888888889</v>
      </c>
      <c r="AC13" s="61">
        <v>2034</v>
      </c>
      <c r="AD13" s="71">
        <v>0.36250000000000004</v>
      </c>
    </row>
    <row r="14" spans="1:30" ht="12" customHeight="1">
      <c r="A14" s="31">
        <v>12</v>
      </c>
      <c r="B14" s="16">
        <f t="shared" si="0"/>
        <v>1.4826388888888888</v>
      </c>
      <c r="C14" s="32" t="s">
        <v>13</v>
      </c>
      <c r="D14" s="32"/>
      <c r="E14" s="32"/>
      <c r="F14" s="32"/>
      <c r="G14" s="32" t="s">
        <v>13</v>
      </c>
      <c r="H14" s="32"/>
      <c r="I14" s="32"/>
      <c r="J14" s="32"/>
      <c r="K14" s="37">
        <v>0.5722222222222222</v>
      </c>
      <c r="L14" s="23">
        <f aca="true" t="shared" si="16" ref="L14:L16">SUM(K14+N14)</f>
        <v>0.9354166666666666</v>
      </c>
      <c r="M14" s="38" t="s">
        <v>14</v>
      </c>
      <c r="N14" s="30">
        <v>0.36319444444444443</v>
      </c>
      <c r="O14" s="18">
        <v>0.5201388888888888</v>
      </c>
      <c r="P14" s="19">
        <f t="shared" si="15"/>
        <v>0.9118055555555555</v>
      </c>
      <c r="Q14" s="45">
        <v>40</v>
      </c>
      <c r="R14" s="21">
        <v>0.39166666666666666</v>
      </c>
      <c r="S14" s="42">
        <v>0.5555555555555557</v>
      </c>
      <c r="T14" s="23">
        <f t="shared" si="13"/>
        <v>0.9194444444444446</v>
      </c>
      <c r="U14" s="48" t="s">
        <v>14</v>
      </c>
      <c r="V14" s="25">
        <v>0.36388888888888893</v>
      </c>
      <c r="W14" s="55">
        <v>0.5256944444444445</v>
      </c>
      <c r="X14" s="56">
        <f t="shared" si="14"/>
        <v>0.8895833333333334</v>
      </c>
      <c r="Y14" s="48" t="s">
        <v>14</v>
      </c>
      <c r="Z14" s="72">
        <v>0.36388888888888893</v>
      </c>
      <c r="AA14" s="32" t="s">
        <v>13</v>
      </c>
      <c r="AB14" s="32"/>
      <c r="AC14" s="32"/>
      <c r="AD14" s="32"/>
    </row>
    <row r="15" spans="1:30" ht="12" customHeight="1">
      <c r="A15" s="31">
        <v>13</v>
      </c>
      <c r="B15" s="16">
        <f t="shared" si="0"/>
        <v>1.5111111111111113</v>
      </c>
      <c r="C15" s="32" t="s">
        <v>13</v>
      </c>
      <c r="D15" s="32"/>
      <c r="E15" s="32"/>
      <c r="F15" s="32"/>
      <c r="G15" s="44">
        <v>0.3069444444444444</v>
      </c>
      <c r="H15" s="19">
        <f aca="true" t="shared" si="17" ref="H15:H17">SUM(G15+J15)</f>
        <v>0.6958333333333333</v>
      </c>
      <c r="I15" s="45">
        <v>25</v>
      </c>
      <c r="J15" s="50">
        <v>0.3888888888888889</v>
      </c>
      <c r="K15" s="37">
        <v>0.28750000000000003</v>
      </c>
      <c r="L15" s="23">
        <f t="shared" si="16"/>
        <v>0.651388888888889</v>
      </c>
      <c r="M15" s="38" t="s">
        <v>14</v>
      </c>
      <c r="N15" s="30">
        <v>0.36388888888888893</v>
      </c>
      <c r="O15" s="32" t="s">
        <v>13</v>
      </c>
      <c r="P15" s="32"/>
      <c r="Q15" s="32"/>
      <c r="R15" s="32"/>
      <c r="S15" s="43" t="s">
        <v>15</v>
      </c>
      <c r="T15" s="43"/>
      <c r="U15" s="43"/>
      <c r="V15" s="43"/>
      <c r="W15" s="18">
        <v>0.28125</v>
      </c>
      <c r="X15" s="19">
        <f t="shared" si="14"/>
        <v>0.663888888888889</v>
      </c>
      <c r="Y15" s="45">
        <v>21</v>
      </c>
      <c r="Z15" s="50">
        <v>0.3826388888888889</v>
      </c>
      <c r="AA15" s="73">
        <v>0.2930555555555556</v>
      </c>
      <c r="AB15" s="27">
        <f aca="true" t="shared" si="18" ref="AB15:AB16">SUM(AA15+AD15)</f>
        <v>0.6687500000000002</v>
      </c>
      <c r="AC15" s="20">
        <v>2025</v>
      </c>
      <c r="AD15" s="36">
        <v>0.3756944444444445</v>
      </c>
    </row>
    <row r="16" spans="1:30" ht="12" customHeight="1">
      <c r="A16" s="31">
        <v>14</v>
      </c>
      <c r="B16" s="16">
        <f t="shared" si="0"/>
        <v>1.4847222222222223</v>
      </c>
      <c r="C16" s="42">
        <v>0.5326388888888889</v>
      </c>
      <c r="D16" s="23">
        <f aca="true" t="shared" si="19" ref="D16:D17">SUM(C16+F16)</f>
        <v>0.8965277777777778</v>
      </c>
      <c r="E16" s="38" t="s">
        <v>14</v>
      </c>
      <c r="F16" s="39">
        <v>0.36388888888888893</v>
      </c>
      <c r="G16" s="44">
        <v>0.47361111111111126</v>
      </c>
      <c r="H16" s="19">
        <f t="shared" si="17"/>
        <v>0.8694444444444446</v>
      </c>
      <c r="I16" s="45">
        <v>503</v>
      </c>
      <c r="J16" s="21">
        <v>0.3958333333333333</v>
      </c>
      <c r="K16" s="44">
        <v>0.5125000000000001</v>
      </c>
      <c r="L16" s="19">
        <f t="shared" si="16"/>
        <v>0.8548611111111113</v>
      </c>
      <c r="M16" s="45">
        <v>38</v>
      </c>
      <c r="N16" s="46">
        <v>0.34236111111111117</v>
      </c>
      <c r="O16" s="32" t="s">
        <v>13</v>
      </c>
      <c r="P16" s="32"/>
      <c r="Q16" s="32"/>
      <c r="R16" s="32"/>
      <c r="S16" s="32" t="s">
        <v>13</v>
      </c>
      <c r="T16" s="32"/>
      <c r="U16" s="32"/>
      <c r="V16" s="32"/>
      <c r="W16" s="32" t="s">
        <v>13</v>
      </c>
      <c r="X16" s="32"/>
      <c r="Y16" s="32"/>
      <c r="Z16" s="32"/>
      <c r="AA16" s="33">
        <v>0.2965277777777778</v>
      </c>
      <c r="AB16" s="34">
        <f t="shared" si="18"/>
        <v>0.6791666666666667</v>
      </c>
      <c r="AC16" s="45">
        <v>2026</v>
      </c>
      <c r="AD16" s="36">
        <v>0.3826388888888889</v>
      </c>
    </row>
    <row r="17" spans="1:30" ht="12" customHeight="1">
      <c r="A17" s="31">
        <v>15</v>
      </c>
      <c r="B17" s="16">
        <f t="shared" si="0"/>
        <v>1.4291666666666667</v>
      </c>
      <c r="C17" s="40">
        <v>0.3861111111111111</v>
      </c>
      <c r="D17" s="34">
        <f t="shared" si="19"/>
        <v>0.7541666666666668</v>
      </c>
      <c r="E17" s="35">
        <v>4022</v>
      </c>
      <c r="F17" s="47">
        <v>0.36805555555555564</v>
      </c>
      <c r="G17" s="37">
        <v>0.2930555555555556</v>
      </c>
      <c r="H17" s="23">
        <f t="shared" si="17"/>
        <v>0.6569444444444446</v>
      </c>
      <c r="I17" s="38" t="s">
        <v>14</v>
      </c>
      <c r="J17" s="39">
        <v>0.36388888888888893</v>
      </c>
      <c r="K17" s="43" t="s">
        <v>15</v>
      </c>
      <c r="L17" s="43"/>
      <c r="M17" s="43"/>
      <c r="N17" s="43"/>
      <c r="O17" s="32" t="s">
        <v>13</v>
      </c>
      <c r="P17" s="32"/>
      <c r="Q17" s="32"/>
      <c r="R17" s="32"/>
      <c r="S17" s="40">
        <v>0.3347222222222222</v>
      </c>
      <c r="T17" s="34">
        <f aca="true" t="shared" si="20" ref="T17:T19">SUM(S17+V17)</f>
        <v>0.6673611111111111</v>
      </c>
      <c r="U17" s="45">
        <v>32</v>
      </c>
      <c r="V17" s="41">
        <v>0.33263888888888893</v>
      </c>
      <c r="W17" s="18">
        <v>0.3118055555555556</v>
      </c>
      <c r="X17" s="19">
        <f aca="true" t="shared" si="21" ref="X17:X19">SUM(W17+Z17)</f>
        <v>0.6763888888888889</v>
      </c>
      <c r="Y17" s="45">
        <v>26</v>
      </c>
      <c r="Z17" s="21">
        <v>0.3645833333333333</v>
      </c>
      <c r="AA17" s="32" t="s">
        <v>13</v>
      </c>
      <c r="AB17" s="32"/>
      <c r="AC17" s="32"/>
      <c r="AD17" s="32"/>
    </row>
    <row r="18" spans="1:30" ht="12" customHeight="1">
      <c r="A18" s="31">
        <v>16</v>
      </c>
      <c r="B18" s="16">
        <f t="shared" si="0"/>
        <v>1.4236111111111112</v>
      </c>
      <c r="C18" s="32" t="s">
        <v>13</v>
      </c>
      <c r="D18" s="32"/>
      <c r="E18" s="32"/>
      <c r="F18" s="32"/>
      <c r="G18" s="32" t="s">
        <v>13</v>
      </c>
      <c r="H18" s="32"/>
      <c r="I18" s="32"/>
      <c r="J18" s="32"/>
      <c r="K18" s="32" t="s">
        <v>13</v>
      </c>
      <c r="L18" s="32"/>
      <c r="M18" s="32"/>
      <c r="N18" s="32"/>
      <c r="O18" s="33">
        <v>0.5125000000000001</v>
      </c>
      <c r="P18" s="34">
        <f aca="true" t="shared" si="22" ref="P18:P20">SUM(O18+R18)</f>
        <v>0.8548611111111113</v>
      </c>
      <c r="Q18" s="35">
        <v>38</v>
      </c>
      <c r="R18" s="47">
        <v>0.34236111111111117</v>
      </c>
      <c r="S18" s="55">
        <v>0.6000000000000001</v>
      </c>
      <c r="T18" s="56">
        <f t="shared" si="20"/>
        <v>0.963888888888889</v>
      </c>
      <c r="U18" s="48" t="s">
        <v>14</v>
      </c>
      <c r="V18" s="74">
        <v>0.36388888888888893</v>
      </c>
      <c r="W18" s="18">
        <v>0.5895833333333333</v>
      </c>
      <c r="X18" s="19">
        <f t="shared" si="21"/>
        <v>0.9430555555555555</v>
      </c>
      <c r="Y18" s="45">
        <v>56</v>
      </c>
      <c r="Z18" s="21">
        <v>0.3534722222222222</v>
      </c>
      <c r="AA18" s="37">
        <v>0.5034722222222223</v>
      </c>
      <c r="AB18" s="23">
        <f>SUM(AA18+AD18)</f>
        <v>0.8673611111111111</v>
      </c>
      <c r="AC18" s="38" t="s">
        <v>14</v>
      </c>
      <c r="AD18" s="30">
        <v>0.36388888888888893</v>
      </c>
    </row>
    <row r="19" spans="1:30" ht="12" customHeight="1">
      <c r="A19" s="31">
        <v>17</v>
      </c>
      <c r="B19" s="16">
        <f t="shared" si="0"/>
        <v>1.432638888888889</v>
      </c>
      <c r="C19" s="32" t="s">
        <v>13</v>
      </c>
      <c r="D19" s="32"/>
      <c r="E19" s="32"/>
      <c r="F19" s="32"/>
      <c r="G19" s="43" t="s">
        <v>15</v>
      </c>
      <c r="H19" s="43"/>
      <c r="I19" s="43"/>
      <c r="J19" s="43"/>
      <c r="K19" s="37">
        <v>0.3069444444444444</v>
      </c>
      <c r="L19" s="23">
        <f aca="true" t="shared" si="23" ref="L19:L21">SUM(K19+N19)</f>
        <v>0.6708333333333334</v>
      </c>
      <c r="M19" s="38" t="s">
        <v>14</v>
      </c>
      <c r="N19" s="30">
        <v>0.36388888888888893</v>
      </c>
      <c r="O19" s="59">
        <v>0.2930555555555556</v>
      </c>
      <c r="P19" s="60">
        <f t="shared" si="22"/>
        <v>0.6375000000000002</v>
      </c>
      <c r="Q19" s="61">
        <v>20</v>
      </c>
      <c r="R19" s="71">
        <v>0.3444444444444445</v>
      </c>
      <c r="S19" s="75">
        <v>0.3243055555555556</v>
      </c>
      <c r="T19" s="60">
        <f t="shared" si="20"/>
        <v>0.6847222222222222</v>
      </c>
      <c r="U19" s="76">
        <v>28</v>
      </c>
      <c r="V19" s="77">
        <v>0.36041666666666666</v>
      </c>
      <c r="W19" s="55">
        <v>0.2513888888888889</v>
      </c>
      <c r="X19" s="56">
        <f t="shared" si="21"/>
        <v>0.6152777777777778</v>
      </c>
      <c r="Y19" s="48" t="s">
        <v>14</v>
      </c>
      <c r="Z19" s="39">
        <v>0.36388888888888893</v>
      </c>
      <c r="AA19" s="32" t="s">
        <v>13</v>
      </c>
      <c r="AB19" s="32"/>
      <c r="AC19" s="32"/>
      <c r="AD19" s="32"/>
    </row>
    <row r="20" spans="1:30" ht="12" customHeight="1">
      <c r="A20" s="31">
        <v>18</v>
      </c>
      <c r="B20" s="49">
        <f t="shared" si="0"/>
        <v>1.4666666666666668</v>
      </c>
      <c r="C20" s="32" t="s">
        <v>13</v>
      </c>
      <c r="D20" s="32"/>
      <c r="E20" s="32"/>
      <c r="F20" s="32"/>
      <c r="G20" s="33">
        <v>0.5256944444444445</v>
      </c>
      <c r="H20" s="34">
        <f aca="true" t="shared" si="24" ref="H20:H22">SUM(G20+J20)</f>
        <v>0.9111111111111112</v>
      </c>
      <c r="I20" s="35">
        <v>42</v>
      </c>
      <c r="J20" s="47">
        <v>0.3854166666666667</v>
      </c>
      <c r="K20" s="37">
        <v>0.5125000000000001</v>
      </c>
      <c r="L20" s="23">
        <f t="shared" si="23"/>
        <v>0.876388888888889</v>
      </c>
      <c r="M20" s="48" t="s">
        <v>14</v>
      </c>
      <c r="N20" s="30">
        <v>0.36388888888888893</v>
      </c>
      <c r="O20" s="62">
        <v>0.5895833333333333</v>
      </c>
      <c r="P20" s="60">
        <f t="shared" si="22"/>
        <v>0.9430555555555555</v>
      </c>
      <c r="Q20" s="61">
        <v>56</v>
      </c>
      <c r="R20" s="71">
        <v>0.3534722222222222</v>
      </c>
      <c r="S20" s="32" t="s">
        <v>13</v>
      </c>
      <c r="T20" s="32"/>
      <c r="U20" s="32"/>
      <c r="V20" s="32"/>
      <c r="W20" s="32" t="s">
        <v>13</v>
      </c>
      <c r="X20" s="32"/>
      <c r="Y20" s="32"/>
      <c r="Z20" s="32"/>
      <c r="AA20" s="63">
        <v>0.31666666666666665</v>
      </c>
      <c r="AB20" s="56">
        <f aca="true" t="shared" si="25" ref="AB20:AB21">SUM(AA20+AD20)</f>
        <v>0.6805555555555556</v>
      </c>
      <c r="AC20" s="48" t="s">
        <v>14</v>
      </c>
      <c r="AD20" s="30">
        <v>0.36388888888888893</v>
      </c>
    </row>
    <row r="21" spans="1:30" ht="12" customHeight="1">
      <c r="A21" s="31">
        <v>19</v>
      </c>
      <c r="B21" s="16">
        <f t="shared" si="0"/>
        <v>1.4097222222222223</v>
      </c>
      <c r="C21" s="40">
        <v>3.3333333333333335</v>
      </c>
      <c r="D21" s="34">
        <f aca="true" t="shared" si="26" ref="D21:D22">SUM(C21+F21)</f>
        <v>3.609027777777778</v>
      </c>
      <c r="E21" s="58" t="s">
        <v>16</v>
      </c>
      <c r="F21" s="47">
        <v>0.2756944444444445</v>
      </c>
      <c r="G21" s="37">
        <v>0.3347222222222222</v>
      </c>
      <c r="H21" s="23">
        <f t="shared" si="24"/>
        <v>0.6986111111111111</v>
      </c>
      <c r="I21" s="38" t="s">
        <v>14</v>
      </c>
      <c r="J21" s="39">
        <v>0.36388888888888893</v>
      </c>
      <c r="K21" s="18">
        <v>0.3347222222222222</v>
      </c>
      <c r="L21" s="19">
        <f t="shared" si="23"/>
        <v>0.7263888888888889</v>
      </c>
      <c r="M21" s="20">
        <v>31</v>
      </c>
      <c r="N21" s="21">
        <v>0.39166666666666666</v>
      </c>
      <c r="O21" s="32" t="s">
        <v>13</v>
      </c>
      <c r="P21" s="32"/>
      <c r="Q21" s="32"/>
      <c r="R21" s="32"/>
      <c r="S21" s="32" t="s">
        <v>13</v>
      </c>
      <c r="T21" s="32"/>
      <c r="U21" s="32"/>
      <c r="V21" s="32"/>
      <c r="W21" s="32" t="s">
        <v>13</v>
      </c>
      <c r="X21" s="32"/>
      <c r="Y21" s="32"/>
      <c r="Z21" s="32"/>
      <c r="AA21" s="33">
        <v>0.5583333333333333</v>
      </c>
      <c r="AB21" s="34">
        <f t="shared" si="25"/>
        <v>0.9368055555555557</v>
      </c>
      <c r="AC21" s="35">
        <v>2050</v>
      </c>
      <c r="AD21" s="47">
        <v>0.3784722222222223</v>
      </c>
    </row>
    <row r="22" spans="1:30" ht="12" customHeight="1">
      <c r="A22" s="31">
        <v>20</v>
      </c>
      <c r="B22" s="16">
        <f t="shared" si="0"/>
        <v>1.5326388888888889</v>
      </c>
      <c r="C22" s="62">
        <v>0.5326388888888889</v>
      </c>
      <c r="D22" s="60">
        <f t="shared" si="26"/>
        <v>0.8888888888888888</v>
      </c>
      <c r="E22" s="61">
        <v>4026</v>
      </c>
      <c r="F22" s="28">
        <v>0.35625</v>
      </c>
      <c r="G22" s="59">
        <v>0.6000000000000001</v>
      </c>
      <c r="H22" s="60">
        <f t="shared" si="24"/>
        <v>0.9888888888888889</v>
      </c>
      <c r="I22" s="61">
        <v>58</v>
      </c>
      <c r="J22" s="78">
        <v>0.3888888888888889</v>
      </c>
      <c r="K22" s="32" t="s">
        <v>13</v>
      </c>
      <c r="L22" s="32"/>
      <c r="M22" s="32"/>
      <c r="N22" s="32"/>
      <c r="O22" s="43" t="s">
        <v>15</v>
      </c>
      <c r="P22" s="43"/>
      <c r="Q22" s="43"/>
      <c r="R22" s="43"/>
      <c r="S22" s="40">
        <v>0.5201388888888888</v>
      </c>
      <c r="T22" s="34">
        <f aca="true" t="shared" si="27" ref="T22:T25">SUM(S22+V22)</f>
        <v>0.9118055555555555</v>
      </c>
      <c r="U22" s="35">
        <v>40</v>
      </c>
      <c r="V22" s="41">
        <v>0.39166666666666666</v>
      </c>
      <c r="W22" s="79">
        <v>0.47361111111111126</v>
      </c>
      <c r="X22" s="80">
        <f aca="true" t="shared" si="28" ref="X22:X24">SUM(W22+Z22)</f>
        <v>0.8694444444444446</v>
      </c>
      <c r="Y22" s="81">
        <v>503</v>
      </c>
      <c r="Z22" s="82">
        <v>0.3958333333333333</v>
      </c>
      <c r="AA22" s="32" t="s">
        <v>13</v>
      </c>
      <c r="AB22" s="32"/>
      <c r="AC22" s="32"/>
      <c r="AD22" s="32"/>
    </row>
    <row r="23" spans="1:30" ht="12" customHeight="1">
      <c r="A23" s="31">
        <v>21</v>
      </c>
      <c r="B23" s="16">
        <f t="shared" si="0"/>
        <v>1.3930555555555557</v>
      </c>
      <c r="C23" s="32" t="s">
        <v>13</v>
      </c>
      <c r="D23" s="32"/>
      <c r="E23" s="32"/>
      <c r="F23" s="32"/>
      <c r="G23" s="32" t="s">
        <v>13</v>
      </c>
      <c r="H23" s="32"/>
      <c r="I23" s="32"/>
      <c r="J23" s="32"/>
      <c r="K23" s="32" t="s">
        <v>13</v>
      </c>
      <c r="L23" s="32"/>
      <c r="M23" s="32"/>
      <c r="N23" s="32"/>
      <c r="O23" s="40">
        <v>0.3347222222222222</v>
      </c>
      <c r="P23" s="34">
        <f aca="true" t="shared" si="29" ref="P23:P30">SUM(O23+R23)</f>
        <v>0.6673611111111111</v>
      </c>
      <c r="Q23" s="35">
        <v>32</v>
      </c>
      <c r="R23" s="47">
        <v>0.33263888888888893</v>
      </c>
      <c r="S23" s="42">
        <v>0.2916666666666667</v>
      </c>
      <c r="T23" s="23">
        <f t="shared" si="27"/>
        <v>0.6555555555555557</v>
      </c>
      <c r="U23" s="38" t="s">
        <v>14</v>
      </c>
      <c r="V23" s="25">
        <v>0.36388888888888893</v>
      </c>
      <c r="W23" s="83">
        <v>0.3347222222222222</v>
      </c>
      <c r="X23" s="84">
        <f t="shared" si="28"/>
        <v>0.6673611111111111</v>
      </c>
      <c r="Y23" s="85">
        <v>32</v>
      </c>
      <c r="Z23" s="86">
        <v>0.33263888888888893</v>
      </c>
      <c r="AA23" s="37">
        <v>0.3125</v>
      </c>
      <c r="AB23" s="23">
        <f>SUM(AA23+AD23)</f>
        <v>0.6763888888888889</v>
      </c>
      <c r="AC23" s="38" t="s">
        <v>14</v>
      </c>
      <c r="AD23" s="30">
        <v>0.36388888888888893</v>
      </c>
    </row>
    <row r="24" spans="1:30" ht="12" customHeight="1">
      <c r="A24" s="31">
        <v>22</v>
      </c>
      <c r="B24" s="49">
        <f t="shared" si="0"/>
        <v>1.4590277777777778</v>
      </c>
      <c r="C24" s="32" t="s">
        <v>13</v>
      </c>
      <c r="D24" s="32"/>
      <c r="E24" s="32"/>
      <c r="F24" s="32"/>
      <c r="G24" s="32" t="s">
        <v>13</v>
      </c>
      <c r="H24" s="32"/>
      <c r="I24" s="32"/>
      <c r="J24" s="32"/>
      <c r="K24" s="33">
        <v>0.5888888888888889</v>
      </c>
      <c r="L24" s="34">
        <f aca="true" t="shared" si="30" ref="L24:L27">SUM(K24+N24)</f>
        <v>0.9284722222222223</v>
      </c>
      <c r="M24" s="45">
        <v>54</v>
      </c>
      <c r="N24" s="36">
        <v>0.33958333333333335</v>
      </c>
      <c r="O24" s="42">
        <v>0.5888888888888889</v>
      </c>
      <c r="P24" s="23">
        <f t="shared" si="29"/>
        <v>0.9527777777777778</v>
      </c>
      <c r="Q24" s="38" t="s">
        <v>14</v>
      </c>
      <c r="R24" s="30">
        <v>0.36388888888888893</v>
      </c>
      <c r="S24" s="40">
        <v>0.6451388888888888</v>
      </c>
      <c r="T24" s="34">
        <f t="shared" si="27"/>
        <v>1.0368055555555555</v>
      </c>
      <c r="U24" s="35">
        <v>64</v>
      </c>
      <c r="V24" s="41">
        <v>0.39166666666666666</v>
      </c>
      <c r="W24" s="87">
        <v>0.5888888888888889</v>
      </c>
      <c r="X24" s="88">
        <f t="shared" si="28"/>
        <v>0.9527777777777778</v>
      </c>
      <c r="Y24" s="89" t="s">
        <v>14</v>
      </c>
      <c r="Z24" s="90">
        <v>0.36388888888888893</v>
      </c>
      <c r="AA24" s="32" t="s">
        <v>13</v>
      </c>
      <c r="AB24" s="32"/>
      <c r="AC24" s="32"/>
      <c r="AD24" s="32"/>
    </row>
    <row r="25" spans="1:30" ht="12" customHeight="1">
      <c r="A25" s="31">
        <v>23</v>
      </c>
      <c r="B25" s="16">
        <f t="shared" si="0"/>
        <v>1.479861111111111</v>
      </c>
      <c r="C25" s="32" t="s">
        <v>13</v>
      </c>
      <c r="D25" s="32"/>
      <c r="E25" s="32"/>
      <c r="F25" s="32"/>
      <c r="G25" s="59">
        <v>0.3243055555555556</v>
      </c>
      <c r="H25" s="60">
        <f aca="true" t="shared" si="31" ref="H25:H27">SUM(G25+J25)</f>
        <v>0.6847222222222222</v>
      </c>
      <c r="I25" s="61">
        <v>28</v>
      </c>
      <c r="J25" s="78">
        <v>0.36041666666666666</v>
      </c>
      <c r="K25" s="37">
        <v>0.2805555555555556</v>
      </c>
      <c r="L25" s="23">
        <f t="shared" si="30"/>
        <v>0.6444444444444446</v>
      </c>
      <c r="M25" s="38" t="s">
        <v>14</v>
      </c>
      <c r="N25" s="30">
        <v>0.36388888888888893</v>
      </c>
      <c r="O25" s="40">
        <v>0.2513888888888889</v>
      </c>
      <c r="P25" s="34">
        <f t="shared" si="29"/>
        <v>0.6430555555555555</v>
      </c>
      <c r="Q25" s="35">
        <v>16</v>
      </c>
      <c r="R25" s="47">
        <v>0.39166666666666666</v>
      </c>
      <c r="S25" s="42">
        <v>0.2805555555555556</v>
      </c>
      <c r="T25" s="23">
        <f t="shared" si="27"/>
        <v>0.6444444444444446</v>
      </c>
      <c r="U25" s="38" t="s">
        <v>14</v>
      </c>
      <c r="V25" s="25">
        <v>0.36388888888888893</v>
      </c>
      <c r="W25" s="91" t="s">
        <v>13</v>
      </c>
      <c r="X25" s="91"/>
      <c r="Y25" s="91"/>
      <c r="Z25" s="91"/>
      <c r="AA25" s="43" t="s">
        <v>15</v>
      </c>
      <c r="AB25" s="43"/>
      <c r="AC25" s="43"/>
      <c r="AD25" s="43"/>
    </row>
    <row r="26" spans="1:30" ht="12" customHeight="1">
      <c r="A26" s="31">
        <v>24</v>
      </c>
      <c r="B26" s="16">
        <f t="shared" si="0"/>
        <v>1.4444444444444446</v>
      </c>
      <c r="C26" s="32" t="s">
        <v>13</v>
      </c>
      <c r="D26" s="32"/>
      <c r="E26" s="32"/>
      <c r="F26" s="32"/>
      <c r="G26" s="44">
        <v>0.5125000000000001</v>
      </c>
      <c r="H26" s="19">
        <f t="shared" si="31"/>
        <v>0.8548611111111113</v>
      </c>
      <c r="I26" s="45">
        <v>38</v>
      </c>
      <c r="J26" s="21">
        <v>0.34236111111111117</v>
      </c>
      <c r="K26" s="73">
        <v>0.5201388888888888</v>
      </c>
      <c r="L26" s="27">
        <f t="shared" si="30"/>
        <v>0.9118055555555555</v>
      </c>
      <c r="M26" s="20">
        <v>40</v>
      </c>
      <c r="N26" s="78">
        <v>0.39166666666666666</v>
      </c>
      <c r="O26" s="37">
        <v>0.5618055555555557</v>
      </c>
      <c r="P26" s="23">
        <f t="shared" si="29"/>
        <v>0.9256944444444446</v>
      </c>
      <c r="Q26" s="38" t="s">
        <v>14</v>
      </c>
      <c r="R26" s="39">
        <v>0.36388888888888893</v>
      </c>
      <c r="S26" s="43" t="s">
        <v>15</v>
      </c>
      <c r="T26" s="43"/>
      <c r="U26" s="43"/>
      <c r="V26" s="43"/>
      <c r="W26" s="92" t="s">
        <v>13</v>
      </c>
      <c r="X26" s="92"/>
      <c r="Y26" s="92"/>
      <c r="Z26" s="92"/>
      <c r="AA26" s="33">
        <v>0.2444444444444445</v>
      </c>
      <c r="AB26" s="34">
        <f>SUM(AA26+AD26)</f>
        <v>0.5909722222222222</v>
      </c>
      <c r="AC26" s="35">
        <v>2013</v>
      </c>
      <c r="AD26" s="47">
        <v>0.34652777777777777</v>
      </c>
    </row>
    <row r="27" spans="1:30" ht="12" customHeight="1">
      <c r="A27" s="31">
        <v>25</v>
      </c>
      <c r="B27" s="16">
        <f t="shared" si="0"/>
        <v>1.3520833333333333</v>
      </c>
      <c r="C27" s="40">
        <v>0.30416666666666664</v>
      </c>
      <c r="D27" s="34">
        <f>SUM(C27+F27)</f>
        <v>0.6847222222222223</v>
      </c>
      <c r="E27" s="35">
        <v>4013</v>
      </c>
      <c r="F27" s="47">
        <v>0.38055555555555554</v>
      </c>
      <c r="G27" s="59">
        <v>0.3347222222222222</v>
      </c>
      <c r="H27" s="60">
        <f t="shared" si="31"/>
        <v>0.6673611111111111</v>
      </c>
      <c r="I27" s="61">
        <v>32</v>
      </c>
      <c r="J27" s="28">
        <v>0.33263888888888893</v>
      </c>
      <c r="K27" s="63">
        <v>0.3347222222222222</v>
      </c>
      <c r="L27" s="56">
        <f t="shared" si="30"/>
        <v>0.6986111111111111</v>
      </c>
      <c r="M27" s="48" t="s">
        <v>14</v>
      </c>
      <c r="N27" s="93">
        <v>0.36388888888888893</v>
      </c>
      <c r="O27" s="40">
        <v>0.3333333333333333</v>
      </c>
      <c r="P27" s="34">
        <f t="shared" si="29"/>
        <v>0.6083333333333334</v>
      </c>
      <c r="Q27" s="94" t="s">
        <v>16</v>
      </c>
      <c r="R27" s="47">
        <v>0.275</v>
      </c>
      <c r="S27" s="32" t="s">
        <v>13</v>
      </c>
      <c r="T27" s="32"/>
      <c r="U27" s="32"/>
      <c r="V27" s="32"/>
      <c r="W27" s="32" t="s">
        <v>13</v>
      </c>
      <c r="X27" s="32"/>
      <c r="Y27" s="32"/>
      <c r="Z27" s="32"/>
      <c r="AA27" s="32" t="s">
        <v>13</v>
      </c>
      <c r="AB27" s="32"/>
      <c r="AC27" s="32"/>
      <c r="AD27" s="32"/>
    </row>
    <row r="28" spans="1:30" ht="12" customHeight="1">
      <c r="A28" s="31">
        <v>26</v>
      </c>
      <c r="B28" s="16">
        <f t="shared" si="0"/>
        <v>1.488888888888889</v>
      </c>
      <c r="C28" s="32" t="s">
        <v>13</v>
      </c>
      <c r="D28" s="32"/>
      <c r="E28" s="32"/>
      <c r="F28" s="32"/>
      <c r="G28" s="32" t="s">
        <v>13</v>
      </c>
      <c r="H28" s="32"/>
      <c r="I28" s="32"/>
      <c r="J28" s="32"/>
      <c r="K28" s="43" t="s">
        <v>15</v>
      </c>
      <c r="L28" s="43"/>
      <c r="M28" s="43"/>
      <c r="N28" s="43"/>
      <c r="O28" s="55">
        <v>0.6000000000000001</v>
      </c>
      <c r="P28" s="56">
        <f t="shared" si="29"/>
        <v>0.963888888888889</v>
      </c>
      <c r="Q28" s="48" t="s">
        <v>14</v>
      </c>
      <c r="R28" s="93">
        <v>0.36388888888888893</v>
      </c>
      <c r="S28" s="26">
        <v>0.6000000000000001</v>
      </c>
      <c r="T28" s="27">
        <f aca="true" t="shared" si="32" ref="T28:T30">SUM(S28+V28)</f>
        <v>0.9888888888888889</v>
      </c>
      <c r="U28" s="20">
        <v>58</v>
      </c>
      <c r="V28" s="95">
        <v>0.3888888888888889</v>
      </c>
      <c r="W28" s="18">
        <v>0.6416666666666667</v>
      </c>
      <c r="X28" s="19">
        <f aca="true" t="shared" si="33" ref="X28:X29">SUM(W28+Z28)</f>
        <v>1.013888888888889</v>
      </c>
      <c r="Y28" s="45">
        <v>63</v>
      </c>
      <c r="Z28" s="21">
        <v>0.3722222222222223</v>
      </c>
      <c r="AA28" s="37">
        <v>0.5576388888888889</v>
      </c>
      <c r="AB28" s="23">
        <f>SUM(AA28+AD28)</f>
        <v>0.9215277777777776</v>
      </c>
      <c r="AC28" s="38" t="s">
        <v>14</v>
      </c>
      <c r="AD28" s="30">
        <v>0.36388888888888893</v>
      </c>
    </row>
    <row r="29" spans="1:30" ht="12" customHeight="1">
      <c r="A29" s="31">
        <v>27</v>
      </c>
      <c r="B29" s="16">
        <f t="shared" si="0"/>
        <v>1.4993055555555557</v>
      </c>
      <c r="C29" s="32" t="s">
        <v>13</v>
      </c>
      <c r="D29" s="32"/>
      <c r="E29" s="32"/>
      <c r="F29" s="32"/>
      <c r="G29" s="32" t="s">
        <v>13</v>
      </c>
      <c r="H29" s="32"/>
      <c r="I29" s="32"/>
      <c r="J29" s="32"/>
      <c r="K29" s="37">
        <v>0.2805555555555556</v>
      </c>
      <c r="L29" s="23">
        <f aca="true" t="shared" si="34" ref="L29:L32">SUM(K29+N29)</f>
        <v>0.6444444444444446</v>
      </c>
      <c r="M29" s="38" t="s">
        <v>14</v>
      </c>
      <c r="N29" s="30">
        <v>0.36388888888888893</v>
      </c>
      <c r="O29" s="40">
        <v>0.3069444444444444</v>
      </c>
      <c r="P29" s="34">
        <f t="shared" si="29"/>
        <v>0.6958333333333333</v>
      </c>
      <c r="Q29" s="45">
        <v>25</v>
      </c>
      <c r="R29" s="47">
        <v>0.3888888888888889</v>
      </c>
      <c r="S29" s="18">
        <v>0.28125</v>
      </c>
      <c r="T29" s="19">
        <f t="shared" si="32"/>
        <v>0.663888888888889</v>
      </c>
      <c r="U29" s="45">
        <v>21</v>
      </c>
      <c r="V29" s="96">
        <v>0.3826388888888889</v>
      </c>
      <c r="W29" s="42">
        <v>0.2916666666666667</v>
      </c>
      <c r="X29" s="23">
        <f t="shared" si="33"/>
        <v>0.6555555555555557</v>
      </c>
      <c r="Y29" s="48" t="s">
        <v>14</v>
      </c>
      <c r="Z29" s="39">
        <v>0.36388888888888893</v>
      </c>
      <c r="AA29" s="32" t="s">
        <v>13</v>
      </c>
      <c r="AB29" s="32"/>
      <c r="AC29" s="32"/>
      <c r="AD29" s="32"/>
    </row>
    <row r="30" spans="1:30" ht="12" customHeight="1">
      <c r="A30" s="31">
        <v>28</v>
      </c>
      <c r="B30" s="49">
        <f t="shared" si="0"/>
        <v>1.4784722222222224</v>
      </c>
      <c r="C30" s="32" t="s">
        <v>13</v>
      </c>
      <c r="D30" s="32"/>
      <c r="E30" s="32"/>
      <c r="F30" s="32"/>
      <c r="G30" s="44">
        <v>0.5430555555555555</v>
      </c>
      <c r="H30" s="19">
        <f aca="true" t="shared" si="35" ref="H30:H33">SUM(G30+J30)</f>
        <v>0.9215277777777778</v>
      </c>
      <c r="I30" s="45">
        <v>46</v>
      </c>
      <c r="J30" s="21">
        <v>0.3784722222222223</v>
      </c>
      <c r="K30" s="37">
        <v>0.6416666666666667</v>
      </c>
      <c r="L30" s="23">
        <f t="shared" si="34"/>
        <v>1.0055555555555555</v>
      </c>
      <c r="M30" s="48" t="s">
        <v>14</v>
      </c>
      <c r="N30" s="30">
        <v>0.36388888888888893</v>
      </c>
      <c r="O30" s="18">
        <v>0.6416666666666667</v>
      </c>
      <c r="P30" s="19">
        <f t="shared" si="29"/>
        <v>1.013888888888889</v>
      </c>
      <c r="Q30" s="45">
        <v>63</v>
      </c>
      <c r="R30" s="46">
        <v>0.3722222222222223</v>
      </c>
      <c r="S30" s="42">
        <v>0.5902777777777778</v>
      </c>
      <c r="T30" s="23">
        <f t="shared" si="32"/>
        <v>0.9541666666666667</v>
      </c>
      <c r="U30" s="38" t="s">
        <v>14</v>
      </c>
      <c r="V30" s="25">
        <v>0.36388888888888893</v>
      </c>
      <c r="W30" s="32" t="s">
        <v>13</v>
      </c>
      <c r="X30" s="32"/>
      <c r="Y30" s="32"/>
      <c r="Z30" s="32"/>
      <c r="AA30" s="32" t="s">
        <v>13</v>
      </c>
      <c r="AB30" s="32"/>
      <c r="AC30" s="32"/>
      <c r="AD30" s="32"/>
    </row>
    <row r="31" spans="1:30" ht="12" customHeight="1">
      <c r="A31" s="31">
        <v>29</v>
      </c>
      <c r="B31" s="16">
        <f t="shared" si="0"/>
        <v>1.4291666666666667</v>
      </c>
      <c r="C31" s="42">
        <v>0.2916666666666667</v>
      </c>
      <c r="D31" s="23">
        <f aca="true" t="shared" si="36" ref="D31:D33">SUM(C31+F31)</f>
        <v>0.6555555555555557</v>
      </c>
      <c r="E31" s="38" t="s">
        <v>14</v>
      </c>
      <c r="F31" s="39">
        <v>0.36388888888888893</v>
      </c>
      <c r="G31" s="44">
        <v>0.23055555555555557</v>
      </c>
      <c r="H31" s="19">
        <f t="shared" si="35"/>
        <v>0.601388888888889</v>
      </c>
      <c r="I31" s="45">
        <v>12</v>
      </c>
      <c r="J31" s="21">
        <v>0.3708333333333334</v>
      </c>
      <c r="K31" s="33">
        <v>0.25972222222222224</v>
      </c>
      <c r="L31" s="34">
        <f t="shared" si="34"/>
        <v>0.6159722222222223</v>
      </c>
      <c r="M31" s="35">
        <v>18</v>
      </c>
      <c r="N31" s="97">
        <v>0.35625</v>
      </c>
      <c r="O31" s="32" t="s">
        <v>13</v>
      </c>
      <c r="P31" s="32"/>
      <c r="Q31" s="32"/>
      <c r="R31" s="32"/>
      <c r="S31" s="32" t="s">
        <v>13</v>
      </c>
      <c r="T31" s="32"/>
      <c r="U31" s="32"/>
      <c r="V31" s="32"/>
      <c r="W31" s="32" t="s">
        <v>13</v>
      </c>
      <c r="X31" s="32"/>
      <c r="Y31" s="32"/>
      <c r="Z31" s="32"/>
      <c r="AA31" s="33">
        <v>0.5493055555555556</v>
      </c>
      <c r="AB31" s="34">
        <f aca="true" t="shared" si="37" ref="AB31:AB32">SUM(AA31+AD31)</f>
        <v>0.8875000000000002</v>
      </c>
      <c r="AC31" s="35">
        <v>2046</v>
      </c>
      <c r="AD31" s="47">
        <v>0.3381944444444445</v>
      </c>
    </row>
    <row r="32" spans="1:30" ht="12" customHeight="1">
      <c r="A32" s="31">
        <v>30</v>
      </c>
      <c r="B32" s="16">
        <f t="shared" si="0"/>
        <v>1.492361111111111</v>
      </c>
      <c r="C32" s="40">
        <v>0.6506944444444446</v>
      </c>
      <c r="D32" s="34">
        <f t="shared" si="36"/>
        <v>0.9937500000000001</v>
      </c>
      <c r="E32" s="35">
        <v>4038</v>
      </c>
      <c r="F32" s="47">
        <v>0.3430555555555555</v>
      </c>
      <c r="G32" s="44">
        <v>0.6451388888888888</v>
      </c>
      <c r="H32" s="19">
        <f t="shared" si="35"/>
        <v>1.0368055555555555</v>
      </c>
      <c r="I32" s="45">
        <v>64</v>
      </c>
      <c r="J32" s="21">
        <v>0.39166666666666666</v>
      </c>
      <c r="K32" s="63">
        <v>0.6000000000000001</v>
      </c>
      <c r="L32" s="56">
        <f t="shared" si="34"/>
        <v>0.963888888888889</v>
      </c>
      <c r="M32" s="48" t="s">
        <v>14</v>
      </c>
      <c r="N32" s="30">
        <v>0.36388888888888893</v>
      </c>
      <c r="O32" s="32" t="s">
        <v>13</v>
      </c>
      <c r="P32" s="32"/>
      <c r="Q32" s="32"/>
      <c r="R32" s="32"/>
      <c r="S32" s="32" t="s">
        <v>13</v>
      </c>
      <c r="T32" s="32"/>
      <c r="U32" s="32"/>
      <c r="V32" s="32"/>
      <c r="W32" s="43" t="s">
        <v>15</v>
      </c>
      <c r="X32" s="43"/>
      <c r="Y32" s="43"/>
      <c r="Z32" s="43"/>
      <c r="AA32" s="98">
        <v>0.3118055555555556</v>
      </c>
      <c r="AB32" s="99">
        <f t="shared" si="37"/>
        <v>0.7055555555555557</v>
      </c>
      <c r="AC32" s="100">
        <v>2027</v>
      </c>
      <c r="AD32" s="101">
        <v>0.39375000000000004</v>
      </c>
    </row>
    <row r="33" spans="1:30" ht="12" customHeight="1">
      <c r="A33" s="102">
        <v>31</v>
      </c>
      <c r="B33" s="16">
        <f t="shared" si="0"/>
        <v>1.4597222222222221</v>
      </c>
      <c r="C33" s="40">
        <v>0.28402777777777777</v>
      </c>
      <c r="D33" s="34">
        <f t="shared" si="36"/>
        <v>0.6416666666666666</v>
      </c>
      <c r="E33" s="35">
        <v>4009</v>
      </c>
      <c r="F33" s="47">
        <v>0.3576388888888889</v>
      </c>
      <c r="G33" s="37">
        <v>0.2805555555555556</v>
      </c>
      <c r="H33" s="23">
        <f t="shared" si="35"/>
        <v>0.6444444444444446</v>
      </c>
      <c r="I33" s="38" t="s">
        <v>14</v>
      </c>
      <c r="J33" s="39">
        <v>0.36388888888888893</v>
      </c>
      <c r="K33" s="32" t="s">
        <v>13</v>
      </c>
      <c r="L33" s="32"/>
      <c r="M33" s="32"/>
      <c r="N33" s="32"/>
      <c r="O33" s="32" t="s">
        <v>13</v>
      </c>
      <c r="P33" s="32"/>
      <c r="Q33" s="32"/>
      <c r="R33" s="32"/>
      <c r="S33" s="18">
        <v>0.30000000000000004</v>
      </c>
      <c r="T33" s="19">
        <f aca="true" t="shared" si="38" ref="T33:T35">SUM(S33+V33)</f>
        <v>0.6743055555555555</v>
      </c>
      <c r="U33" s="45">
        <v>23</v>
      </c>
      <c r="V33" s="65">
        <v>0.3743055555555555</v>
      </c>
      <c r="W33" s="42">
        <v>0.2805555555555556</v>
      </c>
      <c r="X33" s="23">
        <f aca="true" t="shared" si="39" ref="X33:X35">SUM(W33+Z33)</f>
        <v>0.6444444444444446</v>
      </c>
      <c r="Y33" s="38" t="s">
        <v>14</v>
      </c>
      <c r="Z33" s="25">
        <v>0.36388888888888893</v>
      </c>
      <c r="AA33" s="103" t="s">
        <v>13</v>
      </c>
      <c r="AB33" s="103"/>
      <c r="AC33" s="103"/>
      <c r="AD33" s="103"/>
    </row>
    <row r="34" spans="1:30" ht="12" customHeight="1">
      <c r="A34" s="104">
        <v>32</v>
      </c>
      <c r="B34" s="105">
        <f t="shared" si="0"/>
        <v>1.4979166666666666</v>
      </c>
      <c r="C34" s="32" t="s">
        <v>13</v>
      </c>
      <c r="D34" s="32"/>
      <c r="E34" s="32"/>
      <c r="F34" s="32"/>
      <c r="G34" s="32" t="s">
        <v>13</v>
      </c>
      <c r="H34" s="32"/>
      <c r="I34" s="32"/>
      <c r="J34" s="32"/>
      <c r="K34" s="32" t="s">
        <v>13</v>
      </c>
      <c r="L34" s="32"/>
      <c r="M34" s="32"/>
      <c r="N34" s="32"/>
      <c r="O34" s="40">
        <v>0.47361111111111126</v>
      </c>
      <c r="P34" s="34">
        <f aca="true" t="shared" si="40" ref="P34:P36">SUM(O34+R34)</f>
        <v>0.8694444444444446</v>
      </c>
      <c r="Q34" s="35">
        <v>503</v>
      </c>
      <c r="R34" s="47">
        <v>0.3958333333333333</v>
      </c>
      <c r="S34" s="18">
        <v>0.5125000000000001</v>
      </c>
      <c r="T34" s="19">
        <f t="shared" si="38"/>
        <v>0.8548611111111113</v>
      </c>
      <c r="U34" s="45">
        <v>38</v>
      </c>
      <c r="V34" s="65">
        <v>0.34236111111111117</v>
      </c>
      <c r="W34" s="42">
        <v>0.55625</v>
      </c>
      <c r="X34" s="23">
        <f t="shared" si="39"/>
        <v>0.920138888888889</v>
      </c>
      <c r="Y34" s="38" t="s">
        <v>14</v>
      </c>
      <c r="Z34" s="39">
        <v>0.36388888888888893</v>
      </c>
      <c r="AA34" s="106">
        <v>0.5361111111111112</v>
      </c>
      <c r="AB34" s="34">
        <f>SUM(AA34+AD34)</f>
        <v>0.9319444444444446</v>
      </c>
      <c r="AC34" s="107">
        <v>2503</v>
      </c>
      <c r="AD34" s="70">
        <v>0.3958333333333333</v>
      </c>
    </row>
    <row r="35" spans="1:30" ht="12" customHeight="1">
      <c r="A35" s="104">
        <v>33</v>
      </c>
      <c r="B35" s="108">
        <f t="shared" si="0"/>
        <v>1.511111111111111</v>
      </c>
      <c r="C35" s="32" t="s">
        <v>13</v>
      </c>
      <c r="D35" s="32"/>
      <c r="E35" s="32"/>
      <c r="F35" s="32"/>
      <c r="G35" s="43" t="s">
        <v>15</v>
      </c>
      <c r="H35" s="43"/>
      <c r="I35" s="43"/>
      <c r="J35" s="43"/>
      <c r="K35" s="59">
        <v>0.2513888888888889</v>
      </c>
      <c r="L35" s="60">
        <f aca="true" t="shared" si="41" ref="L35:L37">SUM(K35+N35)</f>
        <v>0.6430555555555555</v>
      </c>
      <c r="M35" s="61">
        <v>16</v>
      </c>
      <c r="N35" s="71">
        <v>0.39166666666666666</v>
      </c>
      <c r="O35" s="37">
        <v>0.2805555555555556</v>
      </c>
      <c r="P35" s="23">
        <f t="shared" si="40"/>
        <v>0.6444444444444446</v>
      </c>
      <c r="Q35" s="38" t="s">
        <v>14</v>
      </c>
      <c r="R35" s="30">
        <v>0.36388888888888893</v>
      </c>
      <c r="S35" s="40">
        <v>0.2513888888888889</v>
      </c>
      <c r="T35" s="34">
        <f t="shared" si="38"/>
        <v>0.6430555555555555</v>
      </c>
      <c r="U35" s="35">
        <v>16</v>
      </c>
      <c r="V35" s="109">
        <v>0.39166666666666666</v>
      </c>
      <c r="W35" s="42">
        <v>0.3159722222222222</v>
      </c>
      <c r="X35" s="23">
        <f t="shared" si="39"/>
        <v>0.6798611111111111</v>
      </c>
      <c r="Y35" s="38" t="s">
        <v>14</v>
      </c>
      <c r="Z35" s="39">
        <v>0.36388888888888893</v>
      </c>
      <c r="AA35" s="32" t="s">
        <v>13</v>
      </c>
      <c r="AB35" s="32"/>
      <c r="AC35" s="32"/>
      <c r="AD35" s="32"/>
    </row>
    <row r="36" spans="1:30" ht="12" customHeight="1">
      <c r="A36" s="104">
        <v>34</v>
      </c>
      <c r="B36" s="108">
        <f t="shared" si="0"/>
        <v>1.4145833333333335</v>
      </c>
      <c r="C36" s="32" t="s">
        <v>13</v>
      </c>
      <c r="D36" s="32"/>
      <c r="E36" s="32"/>
      <c r="F36" s="32"/>
      <c r="G36" s="63">
        <v>0.5125000000000001</v>
      </c>
      <c r="H36" s="110">
        <f aca="true" t="shared" si="42" ref="H36:H38">SUM(G36+J36)</f>
        <v>0.876388888888889</v>
      </c>
      <c r="I36" s="48" t="s">
        <v>14</v>
      </c>
      <c r="J36" s="93">
        <v>0.36388888888888893</v>
      </c>
      <c r="K36" s="44">
        <v>0.47361111111111126</v>
      </c>
      <c r="L36" s="19">
        <f t="shared" si="41"/>
        <v>0.8694444444444446</v>
      </c>
      <c r="M36" s="45">
        <v>503</v>
      </c>
      <c r="N36" s="21">
        <v>0.3958333333333333</v>
      </c>
      <c r="O36" s="40">
        <v>0.5</v>
      </c>
      <c r="P36" s="34">
        <f t="shared" si="40"/>
        <v>0.775</v>
      </c>
      <c r="Q36" s="58" t="s">
        <v>16</v>
      </c>
      <c r="R36" s="47">
        <v>0.275</v>
      </c>
      <c r="S36" s="32" t="s">
        <v>13</v>
      </c>
      <c r="T36" s="32"/>
      <c r="U36" s="32"/>
      <c r="V36" s="32"/>
      <c r="W36" s="32" t="s">
        <v>13</v>
      </c>
      <c r="X36" s="32"/>
      <c r="Y36" s="32"/>
      <c r="Z36" s="32"/>
      <c r="AA36" s="33">
        <v>0.2930555555555556</v>
      </c>
      <c r="AB36" s="34">
        <f aca="true" t="shared" si="43" ref="AB36:AB37">SUM(AA36+AD36)</f>
        <v>0.6729166666666668</v>
      </c>
      <c r="AC36" s="35">
        <v>2024</v>
      </c>
      <c r="AD36" s="47">
        <v>0.3798611111111112</v>
      </c>
    </row>
    <row r="37" spans="1:30" ht="12" customHeight="1">
      <c r="A37" s="104">
        <v>35</v>
      </c>
      <c r="B37" s="108">
        <f t="shared" si="0"/>
        <v>1.421527777777778</v>
      </c>
      <c r="C37" s="40">
        <v>0.3187500000000001</v>
      </c>
      <c r="D37" s="34">
        <f aca="true" t="shared" si="44" ref="D37:D38">SUM(C37+F37)</f>
        <v>0.6569444444444446</v>
      </c>
      <c r="E37" s="20">
        <v>4015</v>
      </c>
      <c r="F37" s="47">
        <v>0.3381944444444445</v>
      </c>
      <c r="G37" s="33">
        <v>0.25</v>
      </c>
      <c r="H37" s="34">
        <f t="shared" si="42"/>
        <v>0.6055555555555556</v>
      </c>
      <c r="I37" s="35">
        <v>15</v>
      </c>
      <c r="J37" s="47">
        <v>0.3555555555555556</v>
      </c>
      <c r="K37" s="63">
        <v>0.3159722222222222</v>
      </c>
      <c r="L37" s="56">
        <f t="shared" si="41"/>
        <v>0.6798611111111111</v>
      </c>
      <c r="M37" s="48" t="s">
        <v>14</v>
      </c>
      <c r="N37" s="93">
        <v>0.36388888888888893</v>
      </c>
      <c r="O37" s="43" t="s">
        <v>15</v>
      </c>
      <c r="P37" s="43"/>
      <c r="Q37" s="43"/>
      <c r="R37" s="43"/>
      <c r="S37" s="32" t="s">
        <v>13</v>
      </c>
      <c r="T37" s="32"/>
      <c r="U37" s="32"/>
      <c r="V37" s="32"/>
      <c r="W37" s="32" t="s">
        <v>13</v>
      </c>
      <c r="X37" s="32"/>
      <c r="Y37" s="32"/>
      <c r="Z37" s="32"/>
      <c r="AA37" s="37">
        <v>0.5625</v>
      </c>
      <c r="AB37" s="23">
        <f t="shared" si="43"/>
        <v>0.9263888888888888</v>
      </c>
      <c r="AC37" s="38" t="s">
        <v>14</v>
      </c>
      <c r="AD37" s="30">
        <v>0.36388888888888893</v>
      </c>
    </row>
    <row r="38" spans="1:30" ht="12" customHeight="1">
      <c r="A38" s="111">
        <v>36</v>
      </c>
      <c r="B38" s="112">
        <f t="shared" si="0"/>
        <v>1.463888888888889</v>
      </c>
      <c r="C38" s="79">
        <v>0.5534722222222224</v>
      </c>
      <c r="D38" s="80">
        <f t="shared" si="44"/>
        <v>0.913888888888889</v>
      </c>
      <c r="E38" s="113">
        <v>4027</v>
      </c>
      <c r="F38" s="114">
        <v>0.36041666666666666</v>
      </c>
      <c r="G38" s="115">
        <v>0.5888888888888889</v>
      </c>
      <c r="H38" s="116">
        <f t="shared" si="42"/>
        <v>0.9527777777777778</v>
      </c>
      <c r="I38" s="117" t="s">
        <v>14</v>
      </c>
      <c r="J38" s="118">
        <v>0.36388888888888893</v>
      </c>
      <c r="K38" s="119" t="s">
        <v>13</v>
      </c>
      <c r="L38" s="119"/>
      <c r="M38" s="119"/>
      <c r="N38" s="119"/>
      <c r="O38" s="119" t="s">
        <v>13</v>
      </c>
      <c r="P38" s="119"/>
      <c r="Q38" s="119"/>
      <c r="R38" s="119"/>
      <c r="S38" s="120">
        <v>0.5097222222222222</v>
      </c>
      <c r="T38" s="121">
        <f>SUM(S38+V38)</f>
        <v>0.8854166666666667</v>
      </c>
      <c r="U38" s="122">
        <v>37</v>
      </c>
      <c r="V38" s="123">
        <v>0.3756944444444445</v>
      </c>
      <c r="W38" s="124">
        <v>0.5409722222222222</v>
      </c>
      <c r="X38" s="116">
        <f>SUM(W38+Z38)</f>
        <v>0.9048611111111111</v>
      </c>
      <c r="Y38" s="125" t="s">
        <v>14</v>
      </c>
      <c r="Z38" s="126">
        <v>0.36388888888888893</v>
      </c>
      <c r="AA38" s="119" t="s">
        <v>13</v>
      </c>
      <c r="AB38" s="119"/>
      <c r="AC38" s="119"/>
      <c r="AD38" s="119"/>
    </row>
    <row r="39" spans="1:30" ht="9.75" customHeight="1">
      <c r="A39" s="127" t="s">
        <v>12</v>
      </c>
      <c r="B39" s="127"/>
      <c r="C39" s="128">
        <f>SUM(B3:B38)</f>
        <v>52.50000000000001</v>
      </c>
      <c r="D39" s="128"/>
      <c r="E39" s="129"/>
      <c r="F39" s="129"/>
      <c r="G39" s="129"/>
      <c r="H39" s="129"/>
      <c r="I39" s="129"/>
      <c r="J39" s="129"/>
      <c r="K39" s="130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</row>
    <row r="40" spans="1:4" ht="9.75" customHeight="1">
      <c r="A40" s="131" t="s">
        <v>17</v>
      </c>
      <c r="B40" s="131"/>
      <c r="C40" s="132" t="s">
        <v>18</v>
      </c>
      <c r="D40" s="132"/>
    </row>
    <row r="41" spans="1:4" ht="9.75" customHeight="1">
      <c r="A41" s="133"/>
      <c r="B41" s="133"/>
      <c r="C41" s="134">
        <v>0</v>
      </c>
      <c r="D41" s="134"/>
    </row>
    <row r="42" spans="1:4" ht="9.75" customHeight="1">
      <c r="A42" s="133"/>
      <c r="B42" s="133"/>
      <c r="C42" s="135">
        <v>36</v>
      </c>
      <c r="D42" s="135"/>
    </row>
    <row r="43" spans="1:4" ht="9.75" customHeight="1">
      <c r="A43" s="136" t="s">
        <v>19</v>
      </c>
      <c r="B43" s="136"/>
      <c r="C43" s="137">
        <f>SUM(C39/C42)</f>
        <v>1.4583333333333335</v>
      </c>
      <c r="D43" s="137"/>
    </row>
  </sheetData>
  <sheetProtection selectLockedCells="1" selectUnlockedCells="1"/>
  <mergeCells count="127">
    <mergeCell ref="A1:A2"/>
    <mergeCell ref="B1:B2"/>
    <mergeCell ref="C1:F1"/>
    <mergeCell ref="G1:J1"/>
    <mergeCell ref="K1:N1"/>
    <mergeCell ref="O1:R1"/>
    <mergeCell ref="S1:V1"/>
    <mergeCell ref="W1:Z1"/>
    <mergeCell ref="AA1:AD1"/>
    <mergeCell ref="C3:F3"/>
    <mergeCell ref="G3:J3"/>
    <mergeCell ref="K3:N3"/>
    <mergeCell ref="C4:F4"/>
    <mergeCell ref="G4:J4"/>
    <mergeCell ref="AA4:AD4"/>
    <mergeCell ref="C5:F5"/>
    <mergeCell ref="S5:V5"/>
    <mergeCell ref="W5:Z5"/>
    <mergeCell ref="O6:R6"/>
    <mergeCell ref="S6:V6"/>
    <mergeCell ref="W6:Z6"/>
    <mergeCell ref="S7:V7"/>
    <mergeCell ref="W7:Z7"/>
    <mergeCell ref="AA7:AD7"/>
    <mergeCell ref="C8:F8"/>
    <mergeCell ref="G8:J8"/>
    <mergeCell ref="K8:N8"/>
    <mergeCell ref="C9:F9"/>
    <mergeCell ref="G9:J9"/>
    <mergeCell ref="AA9:AD9"/>
    <mergeCell ref="C10:F10"/>
    <mergeCell ref="G10:J10"/>
    <mergeCell ref="AA10:AD10"/>
    <mergeCell ref="C11:F11"/>
    <mergeCell ref="S11:V11"/>
    <mergeCell ref="W11:Z11"/>
    <mergeCell ref="K12:N12"/>
    <mergeCell ref="O12:R12"/>
    <mergeCell ref="AA12:AD12"/>
    <mergeCell ref="C13:F13"/>
    <mergeCell ref="G13:J13"/>
    <mergeCell ref="K13:N13"/>
    <mergeCell ref="C14:F14"/>
    <mergeCell ref="G14:J14"/>
    <mergeCell ref="AA14:AD14"/>
    <mergeCell ref="C15:F15"/>
    <mergeCell ref="O15:R15"/>
    <mergeCell ref="S15:V15"/>
    <mergeCell ref="O16:R16"/>
    <mergeCell ref="S16:V16"/>
    <mergeCell ref="W16:Z16"/>
    <mergeCell ref="K17:N17"/>
    <mergeCell ref="O17:R17"/>
    <mergeCell ref="AA17:AD17"/>
    <mergeCell ref="C18:F18"/>
    <mergeCell ref="G18:J18"/>
    <mergeCell ref="K18:N18"/>
    <mergeCell ref="C19:F19"/>
    <mergeCell ref="G19:J19"/>
    <mergeCell ref="AA19:AD19"/>
    <mergeCell ref="C20:F20"/>
    <mergeCell ref="S20:V20"/>
    <mergeCell ref="W20:Z20"/>
    <mergeCell ref="O21:R21"/>
    <mergeCell ref="S21:V21"/>
    <mergeCell ref="W21:Z21"/>
    <mergeCell ref="K22:N22"/>
    <mergeCell ref="O22:R22"/>
    <mergeCell ref="AA22:AD22"/>
    <mergeCell ref="C23:F23"/>
    <mergeCell ref="G23:J23"/>
    <mergeCell ref="K23:N23"/>
    <mergeCell ref="C24:F24"/>
    <mergeCell ref="G24:J24"/>
    <mergeCell ref="AA24:AD24"/>
    <mergeCell ref="C25:F25"/>
    <mergeCell ref="W25:Z25"/>
    <mergeCell ref="AA25:AD25"/>
    <mergeCell ref="C26:F26"/>
    <mergeCell ref="S26:V26"/>
    <mergeCell ref="W26:Z26"/>
    <mergeCell ref="S27:V27"/>
    <mergeCell ref="W27:Z27"/>
    <mergeCell ref="AA27:AD27"/>
    <mergeCell ref="C28:F28"/>
    <mergeCell ref="G28:J28"/>
    <mergeCell ref="K28:N28"/>
    <mergeCell ref="C29:F29"/>
    <mergeCell ref="G29:J29"/>
    <mergeCell ref="AA29:AD29"/>
    <mergeCell ref="C30:F30"/>
    <mergeCell ref="W30:Z30"/>
    <mergeCell ref="AA30:AD30"/>
    <mergeCell ref="O31:R31"/>
    <mergeCell ref="S31:V31"/>
    <mergeCell ref="W31:Z31"/>
    <mergeCell ref="O32:R32"/>
    <mergeCell ref="S32:V32"/>
    <mergeCell ref="W32:Z32"/>
    <mergeCell ref="K33:N33"/>
    <mergeCell ref="O33:R33"/>
    <mergeCell ref="AA33:AD33"/>
    <mergeCell ref="C34:F34"/>
    <mergeCell ref="G34:J34"/>
    <mergeCell ref="K34:N34"/>
    <mergeCell ref="C35:F35"/>
    <mergeCell ref="G35:J35"/>
    <mergeCell ref="AA35:AD35"/>
    <mergeCell ref="C36:F36"/>
    <mergeCell ref="S36:V36"/>
    <mergeCell ref="W36:Z36"/>
    <mergeCell ref="O37:R37"/>
    <mergeCell ref="S37:V37"/>
    <mergeCell ref="W37:Z37"/>
    <mergeCell ref="K38:N38"/>
    <mergeCell ref="O38:R38"/>
    <mergeCell ref="AA38:A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</mergeCells>
  <printOptions/>
  <pageMargins left="0.2361111111111111" right="0.2361111111111111" top="0.7479166666666667" bottom="0.7486111111111111" header="0.31527777777777777" footer="0.31527777777777777"/>
  <pageSetup horizontalDpi="300" verticalDpi="300" orientation="landscape" paperSize="9"/>
  <headerFooter alignWithMargins="0">
    <oddHeader>&amp;C&amp;"Bookman Old Style,Bold"&amp;20LINK 1</oddHeader>
    <oddFooter>&amp;C&amp;"Bookman Old Style,Bold"&amp;16FEBRUARY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ahollo63@yahoo.com</dc:creator>
  <cp:keywords/>
  <dc:description/>
  <cp:lastModifiedBy>LDC</cp:lastModifiedBy>
  <cp:lastPrinted>2019-02-12T13:40:19Z</cp:lastPrinted>
  <dcterms:created xsi:type="dcterms:W3CDTF">2017-03-01T12:48:32Z</dcterms:created>
  <dcterms:modified xsi:type="dcterms:W3CDTF">2019-02-12T13:40:22Z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