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nm.Print_Area" localSheetId="0">'Sheet1'!$A$1:$AD$54</definedName>
    <definedName name="_xlnm.Print_Area" localSheetId="0">'Sheet1'!$A$1:$AD$54</definedName>
  </definedNames>
  <calcPr fullCalcOnLoad="1"/>
</workbook>
</file>

<file path=xl/sharedStrings.xml><?xml version="1.0" encoding="utf-8"?>
<sst xmlns="http://schemas.openxmlformats.org/spreadsheetml/2006/main" count="256" uniqueCount="20">
  <si>
    <t>Wk</t>
  </si>
  <si>
    <t>Hours</t>
  </si>
  <si>
    <t>SUNDAY</t>
  </si>
  <si>
    <t>MONDAY</t>
  </si>
  <si>
    <t>TUESDAY</t>
  </si>
  <si>
    <t>WEDNESDAY</t>
  </si>
  <si>
    <t>THURSDAY</t>
  </si>
  <si>
    <t>FRIDAY</t>
  </si>
  <si>
    <t>SATURDAY</t>
  </si>
  <si>
    <t>On</t>
  </si>
  <si>
    <t>Off</t>
  </si>
  <si>
    <t>Turn</t>
  </si>
  <si>
    <t>Total</t>
  </si>
  <si>
    <t>FD</t>
  </si>
  <si>
    <t>FD*</t>
  </si>
  <si>
    <t>A/O</t>
  </si>
  <si>
    <t>RR</t>
  </si>
  <si>
    <t>TOTAL</t>
  </si>
  <si>
    <t>Lines</t>
  </si>
  <si>
    <t>Link av`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</si>
</sst>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h]:mm"/>
  </numFmts>
  <fonts count="42">
    <font>
      <sz val="10"/>
      <name val="Arial"/>
      <family val="0"/>
    </font>
    <font>
      <sz val="16"/>
      <name val="Arial"/>
      <family val="2"/>
    </font>
    <font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sz val="2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165" fontId="4" fillId="34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/>
    </xf>
    <xf numFmtId="165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zoomScale="50" zoomScaleNormal="50" workbookViewId="0" topLeftCell="A1">
      <selection activeCell="AC54" sqref="AC54"/>
    </sheetView>
  </sheetViews>
  <sheetFormatPr defaultColWidth="8.7109375" defaultRowHeight="12.75"/>
  <cols>
    <col min="1" max="1" width="14.7109375" style="1" customWidth="1"/>
    <col min="2" max="2" width="17.28125" style="2" customWidth="1"/>
    <col min="3" max="30" width="12.7109375" style="0" customWidth="1"/>
  </cols>
  <sheetData>
    <row r="1" spans="1:30" ht="25.5" customHeight="1">
      <c r="A1" s="3" t="s">
        <v>0</v>
      </c>
      <c r="B1" s="4" t="s">
        <v>1</v>
      </c>
      <c r="C1" s="32" t="s">
        <v>2</v>
      </c>
      <c r="D1" s="32"/>
      <c r="E1" s="32"/>
      <c r="F1" s="32"/>
      <c r="G1" s="35" t="s">
        <v>3</v>
      </c>
      <c r="H1" s="35"/>
      <c r="I1" s="35"/>
      <c r="J1" s="35"/>
      <c r="K1" s="32" t="s">
        <v>4</v>
      </c>
      <c r="L1" s="32"/>
      <c r="M1" s="32"/>
      <c r="N1" s="32"/>
      <c r="O1" s="32" t="s">
        <v>5</v>
      </c>
      <c r="P1" s="32"/>
      <c r="Q1" s="32"/>
      <c r="R1" s="32"/>
      <c r="S1" s="32" t="s">
        <v>6</v>
      </c>
      <c r="T1" s="32"/>
      <c r="U1" s="32"/>
      <c r="V1" s="32"/>
      <c r="W1" s="32" t="s">
        <v>7</v>
      </c>
      <c r="X1" s="32"/>
      <c r="Y1" s="32"/>
      <c r="Z1" s="32"/>
      <c r="AA1" s="32" t="s">
        <v>8</v>
      </c>
      <c r="AB1" s="32"/>
      <c r="AC1" s="32"/>
      <c r="AD1" s="32"/>
    </row>
    <row r="2" spans="1:30" ht="25.5" customHeight="1">
      <c r="A2" s="5"/>
      <c r="B2" s="6"/>
      <c r="C2" s="7" t="s">
        <v>9</v>
      </c>
      <c r="D2" s="8" t="s">
        <v>10</v>
      </c>
      <c r="E2" s="5" t="s">
        <v>11</v>
      </c>
      <c r="F2" s="9" t="s">
        <v>12</v>
      </c>
      <c r="G2" s="7" t="s">
        <v>9</v>
      </c>
      <c r="H2" s="8" t="s">
        <v>10</v>
      </c>
      <c r="I2" s="5" t="s">
        <v>11</v>
      </c>
      <c r="J2" s="9" t="s">
        <v>12</v>
      </c>
      <c r="K2" s="7" t="s">
        <v>9</v>
      </c>
      <c r="L2" s="8" t="s">
        <v>10</v>
      </c>
      <c r="M2" s="5" t="s">
        <v>11</v>
      </c>
      <c r="N2" s="9" t="s">
        <v>12</v>
      </c>
      <c r="O2" s="7" t="s">
        <v>9</v>
      </c>
      <c r="P2" s="8" t="s">
        <v>10</v>
      </c>
      <c r="Q2" s="5" t="s">
        <v>11</v>
      </c>
      <c r="R2" s="9" t="s">
        <v>12</v>
      </c>
      <c r="S2" s="7" t="s">
        <v>9</v>
      </c>
      <c r="T2" s="8" t="s">
        <v>10</v>
      </c>
      <c r="U2" s="5" t="s">
        <v>11</v>
      </c>
      <c r="V2" s="9" t="s">
        <v>12</v>
      </c>
      <c r="W2" s="7" t="s">
        <v>9</v>
      </c>
      <c r="X2" s="8" t="s">
        <v>10</v>
      </c>
      <c r="Y2" s="5" t="s">
        <v>11</v>
      </c>
      <c r="Z2" s="9" t="s">
        <v>12</v>
      </c>
      <c r="AA2" s="7" t="s">
        <v>9</v>
      </c>
      <c r="AB2" s="8" t="s">
        <v>10</v>
      </c>
      <c r="AC2" s="5" t="s">
        <v>11</v>
      </c>
      <c r="AD2" s="9" t="s">
        <v>12</v>
      </c>
    </row>
    <row r="3" spans="1:30" ht="25.5" customHeight="1">
      <c r="A3" s="5">
        <v>1</v>
      </c>
      <c r="B3" s="10">
        <f>SUM(F3+J3+R3+V3+Z3+AD3)</f>
        <v>1.5006944444444443</v>
      </c>
      <c r="C3" s="11">
        <v>0.2826388888888889</v>
      </c>
      <c r="D3" s="11">
        <f>SUM(C3)+F3</f>
        <v>0.6465277777777778</v>
      </c>
      <c r="E3" s="12" t="s">
        <v>15</v>
      </c>
      <c r="F3" s="11">
        <v>0.3638888888888889</v>
      </c>
      <c r="G3" s="11">
        <v>0.28194444444444444</v>
      </c>
      <c r="H3" s="11">
        <f>SUM(G3)+J3</f>
        <v>0.6652777777777777</v>
      </c>
      <c r="I3" s="12">
        <v>32</v>
      </c>
      <c r="J3" s="11">
        <v>0.3833333333333333</v>
      </c>
      <c r="K3" s="33" t="s">
        <v>13</v>
      </c>
      <c r="L3" s="33"/>
      <c r="M3" s="33"/>
      <c r="N3" s="33"/>
      <c r="O3" s="34" t="s">
        <v>14</v>
      </c>
      <c r="P3" s="34"/>
      <c r="Q3" s="34"/>
      <c r="R3" s="34"/>
      <c r="S3" s="11">
        <v>0.2965277777777778</v>
      </c>
      <c r="T3" s="11">
        <f>SUM(S3)+V3</f>
        <v>0.6569444444444444</v>
      </c>
      <c r="U3" s="12">
        <v>29</v>
      </c>
      <c r="V3" s="11">
        <v>0.36041666666666666</v>
      </c>
      <c r="W3" s="11">
        <v>0.3201388888888889</v>
      </c>
      <c r="X3" s="11">
        <f>SUM(W3)+Z3</f>
        <v>0.7131944444444445</v>
      </c>
      <c r="Y3" s="12">
        <v>59</v>
      </c>
      <c r="Z3" s="11">
        <v>0.39305555555555555</v>
      </c>
      <c r="AA3" s="33" t="s">
        <v>13</v>
      </c>
      <c r="AB3" s="33"/>
      <c r="AC3" s="33"/>
      <c r="AD3" s="33"/>
    </row>
    <row r="4" spans="1:30" ht="25.5" customHeight="1">
      <c r="A4" s="5">
        <v>2</v>
      </c>
      <c r="B4" s="10">
        <f aca="true" t="shared" si="0" ref="B4:B50">SUM(F4+J4+N4+R4+V4+Z4+AD4)</f>
        <v>1.472222222222222</v>
      </c>
      <c r="C4" s="33" t="s">
        <v>13</v>
      </c>
      <c r="D4" s="33"/>
      <c r="E4" s="33"/>
      <c r="F4" s="33"/>
      <c r="G4" s="33" t="s">
        <v>13</v>
      </c>
      <c r="H4" s="33"/>
      <c r="I4" s="33"/>
      <c r="J4" s="33"/>
      <c r="K4" s="33" t="s">
        <v>13</v>
      </c>
      <c r="L4" s="33"/>
      <c r="M4" s="33"/>
      <c r="N4" s="33"/>
      <c r="O4" s="11">
        <v>0.6493055555555556</v>
      </c>
      <c r="P4" s="11">
        <f>SUM(O4)+R4</f>
        <v>1.0208333333333333</v>
      </c>
      <c r="Q4" s="12">
        <v>60</v>
      </c>
      <c r="R4" s="11">
        <v>0.37152777777777773</v>
      </c>
      <c r="S4" s="11">
        <v>0.6215277777777778</v>
      </c>
      <c r="T4" s="11">
        <f>SUM(S4)+V4</f>
        <v>0.9854166666666666</v>
      </c>
      <c r="U4" s="12" t="s">
        <v>15</v>
      </c>
      <c r="V4" s="11">
        <v>0.3638888888888889</v>
      </c>
      <c r="W4" s="11">
        <v>0.6493055555555556</v>
      </c>
      <c r="X4" s="11">
        <f>SUM(W4)+Z4</f>
        <v>1.0208333333333333</v>
      </c>
      <c r="Y4" s="12">
        <v>60</v>
      </c>
      <c r="Z4" s="11">
        <v>0.37152777777777773</v>
      </c>
      <c r="AA4" s="11">
        <v>0.6458333333333334</v>
      </c>
      <c r="AB4" s="11">
        <f>SUM(AA4)+AD4</f>
        <v>1.011111111111111</v>
      </c>
      <c r="AC4" s="12">
        <v>2062</v>
      </c>
      <c r="AD4" s="11">
        <v>0.3652777777777778</v>
      </c>
    </row>
    <row r="5" spans="1:30" ht="25.5" customHeight="1">
      <c r="A5" s="5">
        <v>3</v>
      </c>
      <c r="B5" s="10">
        <f t="shared" si="0"/>
        <v>1.434027777777778</v>
      </c>
      <c r="C5" s="33" t="s">
        <v>13</v>
      </c>
      <c r="D5" s="33"/>
      <c r="E5" s="33"/>
      <c r="F5" s="33"/>
      <c r="G5" s="33" t="s">
        <v>13</v>
      </c>
      <c r="H5" s="33"/>
      <c r="I5" s="33"/>
      <c r="J5" s="33"/>
      <c r="K5" s="11">
        <v>0.23611111111111113</v>
      </c>
      <c r="L5" s="11">
        <f>SUM(K5)+N5</f>
        <v>0.6</v>
      </c>
      <c r="M5" s="12" t="s">
        <v>15</v>
      </c>
      <c r="N5" s="11">
        <v>0.3638888888888889</v>
      </c>
      <c r="O5" s="11">
        <v>0.1875</v>
      </c>
      <c r="P5" s="11">
        <f>SUM(O5)+R5</f>
        <v>0.5298611111111111</v>
      </c>
      <c r="Q5" s="15">
        <v>8</v>
      </c>
      <c r="R5" s="11">
        <v>0.3423611111111111</v>
      </c>
      <c r="S5" s="11">
        <v>0.25069444444444444</v>
      </c>
      <c r="T5" s="11">
        <f>SUM(S5)+V5</f>
        <v>0.6145833333333333</v>
      </c>
      <c r="U5" s="12" t="s">
        <v>15</v>
      </c>
      <c r="V5" s="11">
        <v>0.3638888888888889</v>
      </c>
      <c r="W5" s="11">
        <v>0.23680555555555557</v>
      </c>
      <c r="X5" s="11">
        <f>SUM(W5)+Z5</f>
        <v>0.6006944444444444</v>
      </c>
      <c r="Y5" s="12" t="s">
        <v>15</v>
      </c>
      <c r="Z5" s="11">
        <v>0.3638888888888889</v>
      </c>
      <c r="AA5" s="33" t="s">
        <v>13</v>
      </c>
      <c r="AB5" s="33"/>
      <c r="AC5" s="33"/>
      <c r="AD5" s="33"/>
    </row>
    <row r="6" spans="1:30" ht="25.5" customHeight="1">
      <c r="A6" s="5">
        <v>4</v>
      </c>
      <c r="B6" s="10">
        <f t="shared" si="0"/>
        <v>1.5347222222222223</v>
      </c>
      <c r="C6" s="33" t="s">
        <v>13</v>
      </c>
      <c r="D6" s="33"/>
      <c r="E6" s="33"/>
      <c r="F6" s="33"/>
      <c r="G6" s="11">
        <v>0.6458333333333334</v>
      </c>
      <c r="H6" s="11">
        <f>SUM(G6)+J6</f>
        <v>1.0326388888888889</v>
      </c>
      <c r="I6" s="12">
        <v>67</v>
      </c>
      <c r="J6" s="11">
        <v>0.38680555555555557</v>
      </c>
      <c r="K6" s="11">
        <v>0.5881944444444445</v>
      </c>
      <c r="L6" s="11">
        <f>SUM(K6)+N6</f>
        <v>0.98125</v>
      </c>
      <c r="M6" s="12">
        <v>53</v>
      </c>
      <c r="N6" s="11">
        <v>0.39305555555555555</v>
      </c>
      <c r="O6" s="11">
        <v>0.5645833333333333</v>
      </c>
      <c r="P6" s="11">
        <f>SUM(O6)+R6</f>
        <v>0.9298611111111111</v>
      </c>
      <c r="Q6" s="12">
        <v>64</v>
      </c>
      <c r="R6" s="11">
        <v>0.3652777777777778</v>
      </c>
      <c r="S6" s="34" t="s">
        <v>14</v>
      </c>
      <c r="T6" s="34"/>
      <c r="U6" s="34"/>
      <c r="V6" s="34"/>
      <c r="W6" s="33" t="s">
        <v>13</v>
      </c>
      <c r="X6" s="33"/>
      <c r="Y6" s="33"/>
      <c r="Z6" s="33"/>
      <c r="AA6" s="11">
        <v>0.53125</v>
      </c>
      <c r="AB6" s="11">
        <f>SUM(AA6)+AD6</f>
        <v>0.9208333333333334</v>
      </c>
      <c r="AC6" s="12">
        <v>2039</v>
      </c>
      <c r="AD6" s="11">
        <v>0.38958333333333334</v>
      </c>
    </row>
    <row r="7" spans="1:31" ht="25.5" customHeight="1">
      <c r="A7" s="5">
        <v>5</v>
      </c>
      <c r="B7" s="10">
        <f t="shared" si="0"/>
        <v>1.426388888888889</v>
      </c>
      <c r="C7" s="11">
        <v>0.5805555555555556</v>
      </c>
      <c r="D7" s="11">
        <f>SUM(C7)+F7</f>
        <v>0.9444444444444444</v>
      </c>
      <c r="E7" s="12" t="s">
        <v>15</v>
      </c>
      <c r="F7" s="11">
        <v>0.3638888888888889</v>
      </c>
      <c r="G7" s="33" t="s">
        <v>13</v>
      </c>
      <c r="H7" s="33"/>
      <c r="I7" s="33"/>
      <c r="J7" s="33"/>
      <c r="K7" s="33" t="s">
        <v>13</v>
      </c>
      <c r="L7" s="33"/>
      <c r="M7" s="33"/>
      <c r="N7" s="33"/>
      <c r="O7" s="33" t="s">
        <v>13</v>
      </c>
      <c r="P7" s="33"/>
      <c r="Q7" s="33"/>
      <c r="R7" s="33"/>
      <c r="S7" s="11">
        <v>0.25</v>
      </c>
      <c r="T7" s="11">
        <f>SUM(S7)+V7</f>
        <v>0.6194444444444445</v>
      </c>
      <c r="U7" s="30" t="s">
        <v>16</v>
      </c>
      <c r="V7" s="11">
        <v>0.36944444444444446</v>
      </c>
      <c r="W7" s="11">
        <v>0.15694444444444444</v>
      </c>
      <c r="X7" s="11">
        <f>SUM(W7)+Z7</f>
        <v>0.4861111111111111</v>
      </c>
      <c r="Y7" s="12">
        <v>3</v>
      </c>
      <c r="Z7" s="11">
        <v>0.32916666666666666</v>
      </c>
      <c r="AA7" s="11">
        <v>0.25</v>
      </c>
      <c r="AB7" s="11">
        <f>SUM(AA7)+AD7</f>
        <v>0.6138888888888889</v>
      </c>
      <c r="AC7" s="12" t="s">
        <v>15</v>
      </c>
      <c r="AD7" s="11">
        <v>0.3638888888888889</v>
      </c>
      <c r="AE7" s="14"/>
    </row>
    <row r="8" spans="1:31" ht="25.5" customHeight="1">
      <c r="A8" s="5">
        <v>6</v>
      </c>
      <c r="B8" s="10">
        <f t="shared" si="0"/>
        <v>1.4868055555555555</v>
      </c>
      <c r="C8" s="11">
        <v>0.28125</v>
      </c>
      <c r="D8" s="11">
        <f>SUM(C8)+F8</f>
        <v>0.6451388888888889</v>
      </c>
      <c r="E8" s="12" t="s">
        <v>15</v>
      </c>
      <c r="F8" s="11">
        <v>0.3638888888888889</v>
      </c>
      <c r="G8" s="11">
        <v>0.24166666666666667</v>
      </c>
      <c r="H8" s="11">
        <f>SUM(G8)+J8</f>
        <v>0.6076388888888888</v>
      </c>
      <c r="I8" s="12">
        <v>21</v>
      </c>
      <c r="J8" s="11">
        <v>0.3659722222222222</v>
      </c>
      <c r="K8" s="33" t="s">
        <v>13</v>
      </c>
      <c r="L8" s="33"/>
      <c r="M8" s="33"/>
      <c r="N8" s="33"/>
      <c r="O8" s="33" t="s">
        <v>13</v>
      </c>
      <c r="P8" s="33"/>
      <c r="Q8" s="33"/>
      <c r="R8" s="33"/>
      <c r="S8" s="11">
        <v>0.5881944444444445</v>
      </c>
      <c r="T8" s="11">
        <f>SUM(S8)+V8</f>
        <v>0.9520833333333334</v>
      </c>
      <c r="U8" s="12" t="s">
        <v>15</v>
      </c>
      <c r="V8" s="11">
        <v>0.3638888888888889</v>
      </c>
      <c r="W8" s="11">
        <v>0.5881944444444445</v>
      </c>
      <c r="X8" s="11">
        <f>SUM(W8)+Z8</f>
        <v>0.98125</v>
      </c>
      <c r="Y8" s="12">
        <v>53</v>
      </c>
      <c r="Z8" s="11">
        <v>0.39305555555555555</v>
      </c>
      <c r="AA8" s="34" t="s">
        <v>14</v>
      </c>
      <c r="AB8" s="34"/>
      <c r="AC8" s="34"/>
      <c r="AD8" s="34"/>
      <c r="AE8" s="14"/>
    </row>
    <row r="9" spans="1:30" ht="25.5" customHeight="1">
      <c r="A9" s="5">
        <v>7</v>
      </c>
      <c r="B9" s="10">
        <f t="shared" si="0"/>
        <v>1.4374999999999998</v>
      </c>
      <c r="C9" s="34" t="s">
        <v>14</v>
      </c>
      <c r="D9" s="34"/>
      <c r="E9" s="34"/>
      <c r="F9" s="34"/>
      <c r="G9" s="33" t="s">
        <v>13</v>
      </c>
      <c r="H9" s="33"/>
      <c r="I9" s="33"/>
      <c r="J9" s="33"/>
      <c r="K9" s="33" t="s">
        <v>13</v>
      </c>
      <c r="L9" s="33"/>
      <c r="M9" s="33"/>
      <c r="N9" s="33"/>
      <c r="O9" s="11">
        <v>0.2333333333333333</v>
      </c>
      <c r="P9" s="11">
        <f>SUM(O9)+R9</f>
        <v>0.6020833333333333</v>
      </c>
      <c r="Q9" s="12">
        <v>17</v>
      </c>
      <c r="R9" s="11">
        <v>0.36874999999999997</v>
      </c>
      <c r="S9" s="11">
        <v>0.1875</v>
      </c>
      <c r="T9" s="11">
        <f>SUM(S9)+V9</f>
        <v>0.5298611111111111</v>
      </c>
      <c r="U9" s="12">
        <v>8</v>
      </c>
      <c r="V9" s="11">
        <v>0.3423611111111111</v>
      </c>
      <c r="W9" s="11">
        <v>0.2833333333333333</v>
      </c>
      <c r="X9" s="11">
        <f>SUM(W9)+Z9</f>
        <v>0.6506944444444445</v>
      </c>
      <c r="Y9" s="12">
        <v>34</v>
      </c>
      <c r="Z9" s="11">
        <v>0.3673611111111111</v>
      </c>
      <c r="AA9" s="11">
        <v>0.19027777777777777</v>
      </c>
      <c r="AB9" s="11">
        <f>SUM(AA9)+AD9</f>
        <v>0.5493055555555555</v>
      </c>
      <c r="AC9" s="12">
        <v>2074</v>
      </c>
      <c r="AD9" s="11">
        <v>0.3590277777777778</v>
      </c>
    </row>
    <row r="10" spans="1:30" ht="25.5" customHeight="1">
      <c r="A10" s="5">
        <v>8</v>
      </c>
      <c r="B10" s="10">
        <f t="shared" si="0"/>
        <v>1.507638888888889</v>
      </c>
      <c r="C10" s="33" t="s">
        <v>13</v>
      </c>
      <c r="D10" s="33"/>
      <c r="E10" s="33"/>
      <c r="F10" s="33"/>
      <c r="G10" s="33" t="s">
        <v>13</v>
      </c>
      <c r="H10" s="33"/>
      <c r="I10" s="33"/>
      <c r="J10" s="33"/>
      <c r="K10" s="11">
        <v>0.5881944444444445</v>
      </c>
      <c r="L10" s="11">
        <f>SUM(K10)+N10</f>
        <v>0.9520833333333334</v>
      </c>
      <c r="M10" s="12" t="s">
        <v>15</v>
      </c>
      <c r="N10" s="11">
        <v>0.3638888888888889</v>
      </c>
      <c r="O10" s="11">
        <v>0.5881944444444445</v>
      </c>
      <c r="P10" s="11">
        <f>SUM(O10)+R10</f>
        <v>0.98125</v>
      </c>
      <c r="Q10" s="12">
        <v>53</v>
      </c>
      <c r="R10" s="11">
        <v>0.39305555555555555</v>
      </c>
      <c r="S10" s="11">
        <v>0.6458333333333334</v>
      </c>
      <c r="T10" s="11">
        <f>SUM(S10)+V10</f>
        <v>1.0326388888888889</v>
      </c>
      <c r="U10" s="12">
        <v>67</v>
      </c>
      <c r="V10" s="11">
        <v>0.38680555555555557</v>
      </c>
      <c r="W10" s="11">
        <v>0.607638888888889</v>
      </c>
      <c r="X10" s="11">
        <f>SUM(W10)+Z10</f>
        <v>0.9715277777777778</v>
      </c>
      <c r="Y10" s="12" t="s">
        <v>15</v>
      </c>
      <c r="Z10" s="11">
        <v>0.3638888888888889</v>
      </c>
      <c r="AA10" s="33" t="s">
        <v>13</v>
      </c>
      <c r="AB10" s="33"/>
      <c r="AC10" s="33"/>
      <c r="AD10" s="33"/>
    </row>
    <row r="11" spans="1:30" ht="25.5" customHeight="1">
      <c r="A11" s="5">
        <v>9</v>
      </c>
      <c r="B11" s="10">
        <f t="shared" si="0"/>
        <v>1.434027777777778</v>
      </c>
      <c r="C11" s="33" t="s">
        <v>13</v>
      </c>
      <c r="D11" s="33"/>
      <c r="E11" s="33"/>
      <c r="F11" s="33"/>
      <c r="G11" s="11">
        <v>0.1875</v>
      </c>
      <c r="H11" s="11">
        <f>SUM(G11)+J11</f>
        <v>0.5298611111111111</v>
      </c>
      <c r="I11" s="12">
        <v>8</v>
      </c>
      <c r="J11" s="11">
        <v>0.3423611111111111</v>
      </c>
      <c r="K11" s="11">
        <v>0.24722222222222223</v>
      </c>
      <c r="L11" s="11">
        <f>SUM(K11)+N11</f>
        <v>0.6111111111111112</v>
      </c>
      <c r="M11" s="12" t="s">
        <v>15</v>
      </c>
      <c r="N11" s="11">
        <v>0.3638888888888889</v>
      </c>
      <c r="O11" s="11">
        <v>0.22916666666666666</v>
      </c>
      <c r="P11" s="11">
        <f>SUM(O11)+R11</f>
        <v>0.5930555555555556</v>
      </c>
      <c r="Q11" s="12" t="s">
        <v>15</v>
      </c>
      <c r="R11" s="11">
        <v>0.3638888888888889</v>
      </c>
      <c r="S11" s="33" t="s">
        <v>13</v>
      </c>
      <c r="T11" s="33"/>
      <c r="U11" s="33"/>
      <c r="V11" s="33"/>
      <c r="W11" s="33" t="s">
        <v>13</v>
      </c>
      <c r="X11" s="33"/>
      <c r="Y11" s="33"/>
      <c r="Z11" s="33"/>
      <c r="AA11" s="11">
        <v>0.53125</v>
      </c>
      <c r="AB11" s="11">
        <f>SUM(AA11)+AD11</f>
        <v>0.8951388888888889</v>
      </c>
      <c r="AC11" s="15" t="s">
        <v>15</v>
      </c>
      <c r="AD11" s="11">
        <v>0.3638888888888889</v>
      </c>
    </row>
    <row r="12" spans="1:30" ht="25.5" customHeight="1">
      <c r="A12" s="5">
        <v>10</v>
      </c>
      <c r="B12" s="10">
        <f t="shared" si="0"/>
        <v>1.49375</v>
      </c>
      <c r="C12" s="11">
        <v>0.6034722222222222</v>
      </c>
      <c r="D12" s="11">
        <f>SUM(C12)+F12</f>
        <v>0.9673611111111111</v>
      </c>
      <c r="E12" s="12" t="s">
        <v>15</v>
      </c>
      <c r="F12" s="11">
        <v>0.3638888888888889</v>
      </c>
      <c r="G12" s="11">
        <v>0.6493055555555556</v>
      </c>
      <c r="H12" s="11">
        <f>SUM(G12)+J12</f>
        <v>1.0208333333333333</v>
      </c>
      <c r="I12" s="12">
        <v>60</v>
      </c>
      <c r="J12" s="11">
        <v>0.37152777777777773</v>
      </c>
      <c r="K12" s="11">
        <v>0.6881944444444444</v>
      </c>
      <c r="L12" s="11">
        <f>SUM(K12)+N12</f>
        <v>1.0520833333333333</v>
      </c>
      <c r="M12" s="12" t="s">
        <v>15</v>
      </c>
      <c r="N12" s="11">
        <v>0.3638888888888889</v>
      </c>
      <c r="O12" s="33" t="s">
        <v>13</v>
      </c>
      <c r="P12" s="33"/>
      <c r="Q12" s="33"/>
      <c r="R12" s="33"/>
      <c r="S12" s="33" t="s">
        <v>13</v>
      </c>
      <c r="T12" s="33"/>
      <c r="U12" s="33"/>
      <c r="V12" s="33"/>
      <c r="W12" s="34" t="s">
        <v>14</v>
      </c>
      <c r="X12" s="34"/>
      <c r="Y12" s="34"/>
      <c r="Z12" s="34"/>
      <c r="AA12" s="16">
        <v>0.3333333333333333</v>
      </c>
      <c r="AB12" s="16">
        <f>SUM(AA12)+AD12</f>
        <v>0.7277777777777777</v>
      </c>
      <c r="AC12" s="17">
        <v>2032</v>
      </c>
      <c r="AD12" s="16">
        <v>0.39444444444444443</v>
      </c>
    </row>
    <row r="13" spans="1:30" ht="25.5" customHeight="1">
      <c r="A13" s="5">
        <v>11</v>
      </c>
      <c r="B13" s="10">
        <f t="shared" si="0"/>
        <v>1.4881944444444444</v>
      </c>
      <c r="C13" s="11">
        <v>0.2986111111111111</v>
      </c>
      <c r="D13" s="11">
        <f>SUM(C13)+F13</f>
        <v>0.6854166666666667</v>
      </c>
      <c r="E13" s="12">
        <v>4013</v>
      </c>
      <c r="F13" s="11">
        <v>0.38680555555555557</v>
      </c>
      <c r="G13" s="11">
        <v>0.2833333333333333</v>
      </c>
      <c r="H13" s="11">
        <f>SUM(G13)+J13</f>
        <v>0.6472222222222221</v>
      </c>
      <c r="I13" s="12" t="s">
        <v>15</v>
      </c>
      <c r="J13" s="11">
        <v>0.3638888888888889</v>
      </c>
      <c r="K13" s="33" t="s">
        <v>13</v>
      </c>
      <c r="L13" s="33"/>
      <c r="M13" s="33"/>
      <c r="N13" s="33"/>
      <c r="O13" s="33" t="s">
        <v>13</v>
      </c>
      <c r="P13" s="33"/>
      <c r="Q13" s="33"/>
      <c r="R13" s="33"/>
      <c r="S13" s="11">
        <v>0.23958333333333334</v>
      </c>
      <c r="T13" s="11">
        <f aca="true" t="shared" si="1" ref="T13:T20">SUM(S13)+V13</f>
        <v>0.6131944444444445</v>
      </c>
      <c r="U13" s="12">
        <v>18</v>
      </c>
      <c r="V13" s="11">
        <v>0.3736111111111111</v>
      </c>
      <c r="W13" s="11">
        <v>0.2333333333333333</v>
      </c>
      <c r="X13" s="11">
        <f>SUM(W13)+Z13</f>
        <v>0.5972222222222222</v>
      </c>
      <c r="Y13" s="12" t="s">
        <v>15</v>
      </c>
      <c r="Z13" s="11">
        <v>0.3638888888888889</v>
      </c>
      <c r="AA13" s="33" t="s">
        <v>13</v>
      </c>
      <c r="AB13" s="33"/>
      <c r="AC13" s="33"/>
      <c r="AD13" s="33"/>
    </row>
    <row r="14" spans="1:30" ht="25.5" customHeight="1">
      <c r="A14" s="5">
        <v>12</v>
      </c>
      <c r="B14" s="10">
        <f t="shared" si="0"/>
        <v>1.5118055555555556</v>
      </c>
      <c r="C14" s="33" t="s">
        <v>13</v>
      </c>
      <c r="D14" s="33"/>
      <c r="E14" s="33"/>
      <c r="F14" s="33"/>
      <c r="G14" s="33" t="s">
        <v>13</v>
      </c>
      <c r="H14" s="33"/>
      <c r="I14" s="33"/>
      <c r="J14" s="33"/>
      <c r="K14" s="33" t="s">
        <v>13</v>
      </c>
      <c r="L14" s="33"/>
      <c r="M14" s="33"/>
      <c r="N14" s="33"/>
      <c r="O14" s="11">
        <v>0.5777777777777778</v>
      </c>
      <c r="P14" s="11">
        <f>SUM(O14)+R14</f>
        <v>0.9583333333333334</v>
      </c>
      <c r="Q14" s="12">
        <v>50</v>
      </c>
      <c r="R14" s="11">
        <v>0.38055555555555554</v>
      </c>
      <c r="S14" s="11">
        <v>0.5347222222222222</v>
      </c>
      <c r="T14" s="11">
        <f t="shared" si="1"/>
        <v>0.9256944444444444</v>
      </c>
      <c r="U14" s="15">
        <v>44</v>
      </c>
      <c r="V14" s="16">
        <v>0.3909722222222222</v>
      </c>
      <c r="W14" s="11">
        <v>0.5104166666666666</v>
      </c>
      <c r="X14" s="11">
        <f>SUM(W14)+Z14</f>
        <v>0.898611111111111</v>
      </c>
      <c r="Y14" s="12">
        <v>41</v>
      </c>
      <c r="Z14" s="11">
        <v>0.38819444444444445</v>
      </c>
      <c r="AA14" s="11">
        <v>0.5645833333333333</v>
      </c>
      <c r="AB14" s="11">
        <f>SUM(AA14)+AD14</f>
        <v>0.9166666666666666</v>
      </c>
      <c r="AC14" s="12">
        <v>2050</v>
      </c>
      <c r="AD14" s="11">
        <v>0.3520833333333333</v>
      </c>
    </row>
    <row r="15" spans="1:30" ht="25.5" customHeight="1">
      <c r="A15" s="5">
        <v>13</v>
      </c>
      <c r="B15" s="10">
        <f t="shared" si="0"/>
        <v>1.4118055555555555</v>
      </c>
      <c r="C15" s="34" t="s">
        <v>14</v>
      </c>
      <c r="D15" s="34"/>
      <c r="E15" s="34"/>
      <c r="F15" s="34"/>
      <c r="G15" s="33" t="s">
        <v>13</v>
      </c>
      <c r="H15" s="33"/>
      <c r="I15" s="33"/>
      <c r="J15" s="33"/>
      <c r="K15" s="33" t="s">
        <v>13</v>
      </c>
      <c r="L15" s="33"/>
      <c r="M15" s="33"/>
      <c r="N15" s="33"/>
      <c r="O15" s="11">
        <v>0.2708333333333333</v>
      </c>
      <c r="P15" s="11">
        <f>SUM(O15)+R15</f>
        <v>0.6347222222222222</v>
      </c>
      <c r="Q15" s="15" t="s">
        <v>15</v>
      </c>
      <c r="R15" s="11">
        <v>0.3638888888888889</v>
      </c>
      <c r="S15" s="16">
        <v>0.1875</v>
      </c>
      <c r="T15" s="16">
        <f t="shared" si="1"/>
        <v>0.507638888888889</v>
      </c>
      <c r="U15" s="17">
        <v>7</v>
      </c>
      <c r="V15" s="11">
        <v>0.3201388888888889</v>
      </c>
      <c r="W15" s="11">
        <v>0.2520833333333333</v>
      </c>
      <c r="X15" s="11">
        <f>SUM(W15)+Z15</f>
        <v>0.6159722222222221</v>
      </c>
      <c r="Y15" s="15" t="s">
        <v>15</v>
      </c>
      <c r="Z15" s="11">
        <v>0.3638888888888889</v>
      </c>
      <c r="AA15" s="11">
        <v>0.2520833333333333</v>
      </c>
      <c r="AB15" s="11">
        <f>SUM(AA15)+AD15</f>
        <v>0.6159722222222221</v>
      </c>
      <c r="AC15" s="15" t="s">
        <v>15</v>
      </c>
      <c r="AD15" s="11">
        <v>0.3638888888888889</v>
      </c>
    </row>
    <row r="16" spans="1:30" ht="25.5" customHeight="1">
      <c r="A16" s="5">
        <v>14</v>
      </c>
      <c r="B16" s="10">
        <f t="shared" si="0"/>
        <v>1.4784722222222222</v>
      </c>
      <c r="C16" s="33" t="s">
        <v>13</v>
      </c>
      <c r="D16" s="33"/>
      <c r="E16" s="33"/>
      <c r="F16" s="33"/>
      <c r="G16" s="33" t="s">
        <v>13</v>
      </c>
      <c r="H16" s="33"/>
      <c r="I16" s="33"/>
      <c r="J16" s="33"/>
      <c r="K16" s="11">
        <v>0.607638888888889</v>
      </c>
      <c r="L16" s="11">
        <f>SUM(K16)+N16</f>
        <v>0.9715277777777778</v>
      </c>
      <c r="M16" s="12" t="s">
        <v>15</v>
      </c>
      <c r="N16" s="11">
        <v>0.3638888888888889</v>
      </c>
      <c r="O16" s="11">
        <v>0.6458333333333334</v>
      </c>
      <c r="P16" s="11">
        <f>SUM(O16)+R16</f>
        <v>1.0326388888888889</v>
      </c>
      <c r="Q16" s="15">
        <v>67</v>
      </c>
      <c r="R16" s="11">
        <v>0.38680555555555557</v>
      </c>
      <c r="S16" s="11">
        <v>0.6465277777777778</v>
      </c>
      <c r="T16" s="11">
        <f t="shared" si="1"/>
        <v>1.0104166666666667</v>
      </c>
      <c r="U16" s="15" t="s">
        <v>15</v>
      </c>
      <c r="V16" s="11">
        <v>0.3638888888888889</v>
      </c>
      <c r="W16" s="11">
        <v>0.6097222222222222</v>
      </c>
      <c r="X16" s="11">
        <f>SUM(W16)+Z16</f>
        <v>0.973611111111111</v>
      </c>
      <c r="Y16" s="15" t="s">
        <v>15</v>
      </c>
      <c r="Z16" s="11">
        <v>0.3638888888888889</v>
      </c>
      <c r="AA16" s="33" t="s">
        <v>13</v>
      </c>
      <c r="AB16" s="33"/>
      <c r="AC16" s="33"/>
      <c r="AD16" s="33"/>
    </row>
    <row r="17" spans="1:30" ht="25.5" customHeight="1">
      <c r="A17" s="5">
        <v>15</v>
      </c>
      <c r="B17" s="10">
        <f t="shared" si="0"/>
        <v>1.4965277777777777</v>
      </c>
      <c r="C17" s="33" t="s">
        <v>13</v>
      </c>
      <c r="D17" s="33"/>
      <c r="E17" s="33"/>
      <c r="F17" s="33"/>
      <c r="G17" s="11">
        <v>0.28125</v>
      </c>
      <c r="H17" s="11">
        <f>SUM(G17)+J17</f>
        <v>0.6569444444444446</v>
      </c>
      <c r="I17" s="15">
        <v>31</v>
      </c>
      <c r="J17" s="11">
        <v>0.3756944444444445</v>
      </c>
      <c r="K17" s="16">
        <v>0.2833333333333333</v>
      </c>
      <c r="L17" s="16">
        <f>SUM(K17)+N17</f>
        <v>0.6506944444444445</v>
      </c>
      <c r="M17" s="17">
        <v>34</v>
      </c>
      <c r="N17" s="16">
        <v>0.3673611111111111</v>
      </c>
      <c r="O17" s="16">
        <v>0.3069444444444444</v>
      </c>
      <c r="P17" s="16">
        <f>SUM(O17)+R17</f>
        <v>0.6930555555555555</v>
      </c>
      <c r="Q17" s="17">
        <v>37</v>
      </c>
      <c r="R17" s="11">
        <v>0.3861111111111111</v>
      </c>
      <c r="S17" s="11">
        <v>0.2833333333333333</v>
      </c>
      <c r="T17" s="11">
        <f t="shared" si="1"/>
        <v>0.6506944444444445</v>
      </c>
      <c r="U17" s="15">
        <v>34</v>
      </c>
      <c r="V17" s="11">
        <v>0.3673611111111111</v>
      </c>
      <c r="W17" s="34" t="s">
        <v>14</v>
      </c>
      <c r="X17" s="34"/>
      <c r="Y17" s="34"/>
      <c r="Z17" s="34"/>
      <c r="AA17" s="33" t="s">
        <v>13</v>
      </c>
      <c r="AB17" s="33"/>
      <c r="AC17" s="33"/>
      <c r="AD17" s="33"/>
    </row>
    <row r="18" spans="1:30" ht="25.5" customHeight="1">
      <c r="A18" s="5">
        <v>16</v>
      </c>
      <c r="B18" s="10">
        <f t="shared" si="0"/>
        <v>1.4972222222222222</v>
      </c>
      <c r="C18" s="11">
        <v>0.2826388888888889</v>
      </c>
      <c r="D18" s="11">
        <f>SUM(C18)+F18</f>
        <v>0.6715277777777777</v>
      </c>
      <c r="E18" s="15">
        <v>4009</v>
      </c>
      <c r="F18" s="11">
        <v>0.3888888888888889</v>
      </c>
      <c r="G18" s="16">
        <v>0.2333333333333333</v>
      </c>
      <c r="H18" s="16">
        <f>SUM(G18)+J18</f>
        <v>0.6020833333333333</v>
      </c>
      <c r="I18" s="17">
        <v>17</v>
      </c>
      <c r="J18" s="16">
        <v>0.36874999999999997</v>
      </c>
      <c r="K18" s="33" t="s">
        <v>13</v>
      </c>
      <c r="L18" s="33"/>
      <c r="M18" s="33"/>
      <c r="N18" s="33"/>
      <c r="O18" s="33" t="s">
        <v>13</v>
      </c>
      <c r="P18" s="33"/>
      <c r="Q18" s="33"/>
      <c r="R18" s="33"/>
      <c r="S18" s="16">
        <v>0.5881944444444445</v>
      </c>
      <c r="T18" s="16">
        <f t="shared" si="1"/>
        <v>0.98125</v>
      </c>
      <c r="U18" s="17">
        <v>53</v>
      </c>
      <c r="V18" s="16">
        <v>0.39305555555555555</v>
      </c>
      <c r="W18" s="11">
        <v>0.5729166666666666</v>
      </c>
      <c r="X18" s="11">
        <f>SUM(W18)+Z18</f>
        <v>0.9194444444444444</v>
      </c>
      <c r="Y18" s="15">
        <v>51</v>
      </c>
      <c r="Z18" s="11">
        <v>0.34652777777777777</v>
      </c>
      <c r="AA18" s="33" t="s">
        <v>13</v>
      </c>
      <c r="AB18" s="33"/>
      <c r="AC18" s="33"/>
      <c r="AD18" s="33"/>
    </row>
    <row r="19" spans="1:31" ht="25.5" customHeight="1">
      <c r="A19" s="5">
        <v>17</v>
      </c>
      <c r="B19" s="10">
        <f t="shared" si="0"/>
        <v>1.3840277777777776</v>
      </c>
      <c r="C19" s="33" t="s">
        <v>13</v>
      </c>
      <c r="D19" s="33"/>
      <c r="E19" s="33"/>
      <c r="F19" s="33"/>
      <c r="G19" s="33" t="s">
        <v>13</v>
      </c>
      <c r="H19" s="33"/>
      <c r="I19" s="33"/>
      <c r="J19" s="33"/>
      <c r="K19" s="11">
        <v>0.2333333333333333</v>
      </c>
      <c r="L19" s="11">
        <f>SUM(K19)+N19</f>
        <v>0.579861111111111</v>
      </c>
      <c r="M19" s="12">
        <v>14</v>
      </c>
      <c r="N19" s="11">
        <v>0.34652777777777777</v>
      </c>
      <c r="O19" s="11">
        <v>0.15694444444444444</v>
      </c>
      <c r="P19" s="11">
        <f>SUM(O19)+R19</f>
        <v>0.4861111111111111</v>
      </c>
      <c r="Q19" s="15">
        <v>3</v>
      </c>
      <c r="R19" s="11">
        <v>0.32916666666666666</v>
      </c>
      <c r="S19" s="16">
        <v>0.16874999999999998</v>
      </c>
      <c r="T19" s="16">
        <f t="shared" si="1"/>
        <v>0.5034722222222222</v>
      </c>
      <c r="U19" s="17">
        <v>4</v>
      </c>
      <c r="V19" s="11">
        <v>0.3347222222222222</v>
      </c>
      <c r="W19" s="11">
        <v>0.23958333333333334</v>
      </c>
      <c r="X19" s="11">
        <f>SUM(W19)+Z19</f>
        <v>0.6131944444444445</v>
      </c>
      <c r="Y19" s="15">
        <v>18</v>
      </c>
      <c r="Z19" s="11">
        <v>0.3736111111111111</v>
      </c>
      <c r="AA19" s="33" t="s">
        <v>13</v>
      </c>
      <c r="AB19" s="33"/>
      <c r="AC19" s="33"/>
      <c r="AD19" s="33"/>
      <c r="AE19" s="14"/>
    </row>
    <row r="20" spans="1:31" ht="25.5" customHeight="1">
      <c r="A20" s="5">
        <v>18</v>
      </c>
      <c r="B20" s="10">
        <f t="shared" si="0"/>
        <v>1.4541666666666666</v>
      </c>
      <c r="C20" s="33" t="s">
        <v>13</v>
      </c>
      <c r="D20" s="33"/>
      <c r="E20" s="33"/>
      <c r="F20" s="33"/>
      <c r="G20" s="33" t="s">
        <v>13</v>
      </c>
      <c r="H20" s="33"/>
      <c r="I20" s="33"/>
      <c r="J20" s="33"/>
      <c r="K20" s="11">
        <v>0.6881944444444444</v>
      </c>
      <c r="L20" s="11">
        <f>SUM(K20)+N20</f>
        <v>1.0409722222222222</v>
      </c>
      <c r="M20" s="15">
        <v>74</v>
      </c>
      <c r="N20" s="11">
        <v>0.3527777777777778</v>
      </c>
      <c r="O20" s="11">
        <v>0.6493055555555556</v>
      </c>
      <c r="P20" s="11">
        <f>SUM(O20)+R20</f>
        <v>1.0131944444444445</v>
      </c>
      <c r="Q20" s="15" t="s">
        <v>15</v>
      </c>
      <c r="R20" s="11">
        <v>0.3638888888888889</v>
      </c>
      <c r="S20" s="11">
        <v>0.6270833333333333</v>
      </c>
      <c r="T20" s="11">
        <f t="shared" si="1"/>
        <v>1.0006944444444446</v>
      </c>
      <c r="U20" s="15">
        <v>61</v>
      </c>
      <c r="V20" s="11">
        <v>0.3736111111111111</v>
      </c>
      <c r="W20" s="16">
        <v>0.6041666666666666</v>
      </c>
      <c r="X20" s="16">
        <f>SUM(W20)+Z20</f>
        <v>0.9680555555555554</v>
      </c>
      <c r="Y20" s="17" t="s">
        <v>15</v>
      </c>
      <c r="Z20" s="16">
        <v>0.3638888888888889</v>
      </c>
      <c r="AA20" s="33" t="s">
        <v>13</v>
      </c>
      <c r="AB20" s="33"/>
      <c r="AC20" s="33"/>
      <c r="AD20" s="33"/>
      <c r="AE20" s="14"/>
    </row>
    <row r="21" spans="1:30" ht="25.5" customHeight="1">
      <c r="A21" s="5">
        <v>19</v>
      </c>
      <c r="B21" s="10">
        <f t="shared" si="0"/>
        <v>1.3631944444444446</v>
      </c>
      <c r="C21" s="33" t="s">
        <v>13</v>
      </c>
      <c r="D21" s="33"/>
      <c r="E21" s="33"/>
      <c r="F21" s="33"/>
      <c r="G21" s="11">
        <v>0.1875</v>
      </c>
      <c r="H21" s="11">
        <f>SUM(G21)+J21</f>
        <v>0.507638888888889</v>
      </c>
      <c r="I21" s="15">
        <v>7</v>
      </c>
      <c r="J21" s="11">
        <v>0.3201388888888889</v>
      </c>
      <c r="K21" s="16">
        <v>0.1909722222222222</v>
      </c>
      <c r="L21" s="16">
        <f>SUM(K21)+N21</f>
        <v>0.5173611111111112</v>
      </c>
      <c r="M21" s="17">
        <v>5</v>
      </c>
      <c r="N21" s="11">
        <v>0.3263888888888889</v>
      </c>
      <c r="O21" s="33" t="s">
        <v>13</v>
      </c>
      <c r="P21" s="33"/>
      <c r="Q21" s="33"/>
      <c r="R21" s="33"/>
      <c r="S21" s="33" t="s">
        <v>13</v>
      </c>
      <c r="T21" s="33"/>
      <c r="U21" s="33"/>
      <c r="V21" s="33"/>
      <c r="W21" s="11">
        <v>0.6881944444444444</v>
      </c>
      <c r="X21" s="11">
        <f>SUM(W21)+Z21</f>
        <v>1.0409722222222222</v>
      </c>
      <c r="Y21" s="15">
        <v>74</v>
      </c>
      <c r="Z21" s="11">
        <v>0.3527777777777778</v>
      </c>
      <c r="AA21" s="16">
        <v>0.638888888888889</v>
      </c>
      <c r="AB21" s="16">
        <f>SUM(AA21)+AD21</f>
        <v>1.0027777777777778</v>
      </c>
      <c r="AC21" s="17" t="s">
        <v>15</v>
      </c>
      <c r="AD21" s="16">
        <v>0.3638888888888889</v>
      </c>
    </row>
    <row r="22" spans="1:30" ht="25.5" customHeight="1">
      <c r="A22" s="5">
        <v>20</v>
      </c>
      <c r="B22" s="10">
        <f t="shared" si="0"/>
        <v>1.4694444444444446</v>
      </c>
      <c r="C22" s="11">
        <v>0.6319444444444444</v>
      </c>
      <c r="D22" s="11">
        <f>SUM(C22)+F22</f>
        <v>0.9958333333333333</v>
      </c>
      <c r="E22" s="18" t="s">
        <v>15</v>
      </c>
      <c r="F22" s="11">
        <v>0.3638888888888889</v>
      </c>
      <c r="G22" s="11">
        <v>0.6458333333333334</v>
      </c>
      <c r="H22" s="11">
        <f>SUM(G22)+J22</f>
        <v>1.0097222222222222</v>
      </c>
      <c r="I22" s="15" t="s">
        <v>15</v>
      </c>
      <c r="J22" s="11">
        <v>0.3638888888888889</v>
      </c>
      <c r="K22" s="11">
        <v>0.6062500000000001</v>
      </c>
      <c r="L22" s="11">
        <f>SUM(K22)+N22</f>
        <v>1.0020833333333334</v>
      </c>
      <c r="M22" s="15">
        <v>57</v>
      </c>
      <c r="N22" s="11">
        <v>0.3958333333333333</v>
      </c>
      <c r="O22" s="33" t="s">
        <v>13</v>
      </c>
      <c r="P22" s="33"/>
      <c r="Q22" s="33"/>
      <c r="R22" s="33"/>
      <c r="S22" s="33" t="s">
        <v>13</v>
      </c>
      <c r="T22" s="33"/>
      <c r="U22" s="33"/>
      <c r="V22" s="33"/>
      <c r="W22" s="33" t="s">
        <v>13</v>
      </c>
      <c r="X22" s="33"/>
      <c r="Y22" s="33"/>
      <c r="Z22" s="33"/>
      <c r="AA22" s="11">
        <v>0.22777777777777777</v>
      </c>
      <c r="AB22" s="11">
        <f>SUM(AA22)+AD22</f>
        <v>0.5736111111111112</v>
      </c>
      <c r="AC22" s="15">
        <v>2008</v>
      </c>
      <c r="AD22" s="11">
        <v>0.3458333333333334</v>
      </c>
    </row>
    <row r="23" spans="1:30" ht="25.5" customHeight="1">
      <c r="A23" s="5">
        <v>21</v>
      </c>
      <c r="B23" s="10">
        <f t="shared" si="0"/>
        <v>1.3680555555555554</v>
      </c>
      <c r="C23" s="11">
        <v>0.25</v>
      </c>
      <c r="D23" s="11">
        <f>SUM(C23)+F23</f>
        <v>0.6194444444444445</v>
      </c>
      <c r="E23" s="13" t="s">
        <v>16</v>
      </c>
      <c r="F23" s="11">
        <v>0.36944444444444446</v>
      </c>
      <c r="G23" s="11">
        <v>0.16874999999999998</v>
      </c>
      <c r="H23" s="11">
        <f>SUM(G23)+J23</f>
        <v>0.5034722222222222</v>
      </c>
      <c r="I23" s="15">
        <v>4</v>
      </c>
      <c r="J23" s="16">
        <v>0.3347222222222222</v>
      </c>
      <c r="K23" s="11">
        <v>0.15694444444444444</v>
      </c>
      <c r="L23" s="11">
        <f>SUM(K23)+N23</f>
        <v>0.4861111111111111</v>
      </c>
      <c r="M23" s="15">
        <v>3</v>
      </c>
      <c r="N23" s="11">
        <v>0.32916666666666666</v>
      </c>
      <c r="O23" s="11">
        <v>0.16874999999999998</v>
      </c>
      <c r="P23" s="11">
        <f>SUM(O23)+R23</f>
        <v>0.5034722222222222</v>
      </c>
      <c r="Q23" s="15">
        <v>4</v>
      </c>
      <c r="R23" s="11">
        <v>0.3347222222222222</v>
      </c>
      <c r="S23" s="34" t="s">
        <v>14</v>
      </c>
      <c r="T23" s="34"/>
      <c r="U23" s="34"/>
      <c r="V23" s="34"/>
      <c r="W23" s="33" t="s">
        <v>13</v>
      </c>
      <c r="X23" s="33"/>
      <c r="Y23" s="33"/>
      <c r="Z23" s="33"/>
      <c r="AA23" s="33" t="s">
        <v>13</v>
      </c>
      <c r="AB23" s="33"/>
      <c r="AC23" s="33"/>
      <c r="AD23" s="33"/>
    </row>
    <row r="24" spans="1:30" ht="25.5" customHeight="1">
      <c r="A24" s="5">
        <v>22</v>
      </c>
      <c r="B24" s="10">
        <f t="shared" si="0"/>
        <v>1.4222222222222223</v>
      </c>
      <c r="C24" s="33" t="s">
        <v>13</v>
      </c>
      <c r="D24" s="33"/>
      <c r="E24" s="33"/>
      <c r="F24" s="33"/>
      <c r="G24" s="33" t="s">
        <v>13</v>
      </c>
      <c r="H24" s="33"/>
      <c r="I24" s="33"/>
      <c r="J24" s="33"/>
      <c r="K24" s="33" t="s">
        <v>13</v>
      </c>
      <c r="L24" s="33"/>
      <c r="M24" s="33"/>
      <c r="N24" s="33"/>
      <c r="O24" s="11">
        <v>0.6256944444444444</v>
      </c>
      <c r="P24" s="11">
        <f>SUM(O24)+R24</f>
        <v>0.9895833333333333</v>
      </c>
      <c r="Q24" s="15" t="s">
        <v>15</v>
      </c>
      <c r="R24" s="11">
        <v>0.3638888888888889</v>
      </c>
      <c r="S24" s="11">
        <v>0.6881944444444444</v>
      </c>
      <c r="T24" s="11">
        <f>SUM(S24)+V24</f>
        <v>1.0409722222222222</v>
      </c>
      <c r="U24" s="15">
        <v>74</v>
      </c>
      <c r="V24" s="11">
        <v>0.3527777777777778</v>
      </c>
      <c r="W24" s="11">
        <v>0.6930555555555555</v>
      </c>
      <c r="X24" s="11">
        <f>SUM(W24)+Z24</f>
        <v>1.034722222222222</v>
      </c>
      <c r="Y24" s="15">
        <v>47</v>
      </c>
      <c r="Z24" s="11">
        <v>0.3416666666666666</v>
      </c>
      <c r="AA24" s="16">
        <v>0.6145833333333334</v>
      </c>
      <c r="AB24" s="16">
        <f>SUM(AA24)+AD24</f>
        <v>0.9784722222222222</v>
      </c>
      <c r="AC24" s="17" t="s">
        <v>15</v>
      </c>
      <c r="AD24" s="16">
        <v>0.3638888888888889</v>
      </c>
    </row>
    <row r="25" spans="1:30" ht="25.5" customHeight="1">
      <c r="A25" s="5">
        <v>23</v>
      </c>
      <c r="B25" s="10">
        <f t="shared" si="0"/>
        <v>1.484722222222222</v>
      </c>
      <c r="C25" s="33" t="s">
        <v>13</v>
      </c>
      <c r="D25" s="33"/>
      <c r="E25" s="33"/>
      <c r="F25" s="33"/>
      <c r="G25" s="34" t="s">
        <v>14</v>
      </c>
      <c r="H25" s="34"/>
      <c r="I25" s="34"/>
      <c r="J25" s="34"/>
      <c r="K25" s="11">
        <v>0.2333333333333333</v>
      </c>
      <c r="L25" s="11">
        <f>SUM(K25)+N25</f>
        <v>0.6020833333333333</v>
      </c>
      <c r="M25" s="15">
        <v>17</v>
      </c>
      <c r="N25" s="11">
        <v>0.36874999999999997</v>
      </c>
      <c r="O25" s="11">
        <v>0.28194444444444444</v>
      </c>
      <c r="P25" s="11">
        <f>SUM(O25)+R25</f>
        <v>0.6652777777777777</v>
      </c>
      <c r="Q25" s="15">
        <v>32</v>
      </c>
      <c r="R25" s="11">
        <v>0.3833333333333333</v>
      </c>
      <c r="S25" s="11">
        <v>0.2833333333333333</v>
      </c>
      <c r="T25" s="11">
        <f>SUM(S25)+V25</f>
        <v>0.6472222222222221</v>
      </c>
      <c r="U25" s="15" t="s">
        <v>15</v>
      </c>
      <c r="V25" s="11">
        <v>0.3638888888888889</v>
      </c>
      <c r="W25" s="11">
        <v>0.2333333333333333</v>
      </c>
      <c r="X25" s="11">
        <f>SUM(W25)+Z25</f>
        <v>0.6020833333333333</v>
      </c>
      <c r="Y25" s="15">
        <v>17</v>
      </c>
      <c r="Z25" s="11">
        <v>0.36875</v>
      </c>
      <c r="AA25" s="33" t="s">
        <v>13</v>
      </c>
      <c r="AB25" s="33"/>
      <c r="AC25" s="33"/>
      <c r="AD25" s="33"/>
    </row>
    <row r="26" spans="1:30" ht="25.5" customHeight="1">
      <c r="A26" s="5">
        <v>24</v>
      </c>
      <c r="B26" s="10">
        <f t="shared" si="0"/>
        <v>1.4284722222222224</v>
      </c>
      <c r="C26" s="33" t="s">
        <v>13</v>
      </c>
      <c r="D26" s="33"/>
      <c r="E26" s="33"/>
      <c r="F26" s="33"/>
      <c r="G26" s="16">
        <v>0.5645833333333333</v>
      </c>
      <c r="H26" s="16">
        <f>SUM(G26)+J26</f>
        <v>0.9298611111111111</v>
      </c>
      <c r="I26" s="17">
        <v>64</v>
      </c>
      <c r="J26" s="11">
        <v>0.3652777777777778</v>
      </c>
      <c r="K26" s="11">
        <v>0.5645833333333333</v>
      </c>
      <c r="L26" s="11">
        <f>SUM(K26)+N26</f>
        <v>0.9284722222222221</v>
      </c>
      <c r="M26" s="15" t="s">
        <v>15</v>
      </c>
      <c r="N26" s="11">
        <v>0.3638888888888889</v>
      </c>
      <c r="O26" s="11">
        <v>0.6152777777777778</v>
      </c>
      <c r="P26" s="11">
        <f>SUM(O26)+R26</f>
        <v>0.9791666666666667</v>
      </c>
      <c r="Q26" s="15" t="s">
        <v>15</v>
      </c>
      <c r="R26" s="11">
        <v>0.3638888888888889</v>
      </c>
      <c r="S26" s="33" t="s">
        <v>13</v>
      </c>
      <c r="T26" s="33"/>
      <c r="U26" s="33"/>
      <c r="V26" s="33"/>
      <c r="W26" s="33" t="s">
        <v>13</v>
      </c>
      <c r="X26" s="33"/>
      <c r="Y26" s="33"/>
      <c r="Z26" s="33"/>
      <c r="AA26" s="16">
        <v>0.33819444444444446</v>
      </c>
      <c r="AB26" s="16">
        <f>SUM(AA26)+AD26</f>
        <v>0.6736111111111112</v>
      </c>
      <c r="AC26" s="17">
        <v>2001</v>
      </c>
      <c r="AD26" s="11">
        <v>0.3354166666666667</v>
      </c>
    </row>
    <row r="27" spans="1:30" ht="25.5" customHeight="1">
      <c r="A27" s="5">
        <v>25</v>
      </c>
      <c r="B27" s="10">
        <f t="shared" si="0"/>
        <v>1.53125</v>
      </c>
      <c r="C27" s="11">
        <v>0.34652777777777777</v>
      </c>
      <c r="D27" s="11">
        <f>SUM(C27)+F27</f>
        <v>0.7347222222222223</v>
      </c>
      <c r="E27" s="12">
        <v>4021</v>
      </c>
      <c r="F27" s="11">
        <v>0.38819444444444445</v>
      </c>
      <c r="G27" s="11">
        <v>0.3069444444444444</v>
      </c>
      <c r="H27" s="11">
        <f>SUM(G27)+J27</f>
        <v>0.6930555555555555</v>
      </c>
      <c r="I27" s="15">
        <v>37</v>
      </c>
      <c r="J27" s="11">
        <v>0.3861111111111111</v>
      </c>
      <c r="K27" s="16">
        <v>0.3069444444444444</v>
      </c>
      <c r="L27" s="16">
        <f>SUM(K27)+N27</f>
        <v>0.6708333333333333</v>
      </c>
      <c r="M27" s="18" t="s">
        <v>15</v>
      </c>
      <c r="N27" s="11">
        <v>0.3638888888888889</v>
      </c>
      <c r="O27" s="34" t="s">
        <v>14</v>
      </c>
      <c r="P27" s="34"/>
      <c r="Q27" s="34"/>
      <c r="R27" s="34"/>
      <c r="S27" s="33" t="s">
        <v>13</v>
      </c>
      <c r="T27" s="33"/>
      <c r="U27" s="33"/>
      <c r="V27" s="33"/>
      <c r="W27" s="33" t="s">
        <v>13</v>
      </c>
      <c r="X27" s="33"/>
      <c r="Y27" s="33"/>
      <c r="Z27" s="33"/>
      <c r="AA27" s="11">
        <v>0.2826388888888889</v>
      </c>
      <c r="AB27" s="11">
        <f>SUM(AA27)+AD27</f>
        <v>0.6756944444444444</v>
      </c>
      <c r="AC27" s="15">
        <v>2005</v>
      </c>
      <c r="AD27" s="11">
        <v>0.39305555555555555</v>
      </c>
    </row>
    <row r="28" spans="1:30" ht="25.5" customHeight="1">
      <c r="A28" s="5">
        <v>26</v>
      </c>
      <c r="B28" s="10">
        <f t="shared" si="0"/>
        <v>1.4326388888888888</v>
      </c>
      <c r="C28" s="11">
        <v>0.34722222222222227</v>
      </c>
      <c r="D28" s="11">
        <f>SUM(C28)+F28</f>
        <v>0.7236111111111112</v>
      </c>
      <c r="E28" s="12">
        <v>4022</v>
      </c>
      <c r="F28" s="11">
        <v>0.3763888888888889</v>
      </c>
      <c r="G28" s="11">
        <v>0.2833333333333333</v>
      </c>
      <c r="H28" s="11">
        <f>SUM(G28)+J28</f>
        <v>0.6506944444444445</v>
      </c>
      <c r="I28" s="15">
        <v>34</v>
      </c>
      <c r="J28" s="11">
        <v>0.3673611111111111</v>
      </c>
      <c r="K28" s="34" t="s">
        <v>14</v>
      </c>
      <c r="L28" s="34"/>
      <c r="M28" s="34"/>
      <c r="N28" s="34"/>
      <c r="O28" s="33" t="s">
        <v>13</v>
      </c>
      <c r="P28" s="33"/>
      <c r="Q28" s="33"/>
      <c r="R28" s="33"/>
      <c r="S28" s="11">
        <v>0.2333333333333333</v>
      </c>
      <c r="T28" s="11">
        <f>SUM(S28)+V28</f>
        <v>0.6020833333333333</v>
      </c>
      <c r="U28" s="12">
        <v>17</v>
      </c>
      <c r="V28" s="11">
        <v>0.36874999999999997</v>
      </c>
      <c r="W28" s="11">
        <v>0.1875</v>
      </c>
      <c r="X28" s="11">
        <f>SUM(W28)+Z28</f>
        <v>0.507638888888889</v>
      </c>
      <c r="Y28" s="15">
        <v>7</v>
      </c>
      <c r="Z28" s="11">
        <v>0.3201388888888889</v>
      </c>
      <c r="AA28" s="33" t="s">
        <v>13</v>
      </c>
      <c r="AB28" s="33"/>
      <c r="AC28" s="33"/>
      <c r="AD28" s="33"/>
    </row>
    <row r="29" spans="1:30" ht="25.5" customHeight="1">
      <c r="A29" s="5">
        <v>27</v>
      </c>
      <c r="B29" s="10">
        <f t="shared" si="0"/>
        <v>1.4701388888888889</v>
      </c>
      <c r="C29" s="33" t="s">
        <v>13</v>
      </c>
      <c r="D29" s="33"/>
      <c r="E29" s="33"/>
      <c r="F29" s="33"/>
      <c r="G29" s="33" t="s">
        <v>13</v>
      </c>
      <c r="H29" s="33"/>
      <c r="I29" s="33"/>
      <c r="J29" s="33"/>
      <c r="K29" s="33" t="s">
        <v>13</v>
      </c>
      <c r="L29" s="33"/>
      <c r="M29" s="33"/>
      <c r="N29" s="33"/>
      <c r="O29" s="11">
        <v>0.5729166666666666</v>
      </c>
      <c r="P29" s="11">
        <f aca="true" t="shared" si="2" ref="P29:P34">SUM(O29)+R29</f>
        <v>0.9194444444444444</v>
      </c>
      <c r="Q29" s="15">
        <v>51</v>
      </c>
      <c r="R29" s="16">
        <v>0.34652777777777777</v>
      </c>
      <c r="S29" s="11">
        <v>0.5298611111111111</v>
      </c>
      <c r="T29" s="11">
        <f>SUM(S29)+V29</f>
        <v>0.8965277777777778</v>
      </c>
      <c r="U29" s="15">
        <v>82</v>
      </c>
      <c r="V29" s="11">
        <v>0.3666666666666667</v>
      </c>
      <c r="W29" s="11">
        <v>0.5555555555555556</v>
      </c>
      <c r="X29" s="11">
        <f>SUM(W29)+Z29</f>
        <v>0.9486111111111111</v>
      </c>
      <c r="Y29" s="15">
        <v>83</v>
      </c>
      <c r="Z29" s="11">
        <v>0.39305555555555555</v>
      </c>
      <c r="AA29" s="11">
        <v>0.6034722222222222</v>
      </c>
      <c r="AB29" s="11">
        <f>SUM(AA29)+AD29</f>
        <v>0.9673611111111111</v>
      </c>
      <c r="AC29" s="15" t="s">
        <v>15</v>
      </c>
      <c r="AD29" s="11">
        <v>0.3638888888888889</v>
      </c>
    </row>
    <row r="30" spans="1:30" ht="25.5" customHeight="1">
      <c r="A30" s="5">
        <v>28</v>
      </c>
      <c r="B30" s="10">
        <f t="shared" si="0"/>
        <v>1.4555555555555555</v>
      </c>
      <c r="C30" s="33" t="s">
        <v>13</v>
      </c>
      <c r="D30" s="33"/>
      <c r="E30" s="33"/>
      <c r="F30" s="33"/>
      <c r="G30" s="33" t="s">
        <v>13</v>
      </c>
      <c r="H30" s="33"/>
      <c r="I30" s="33"/>
      <c r="J30" s="33"/>
      <c r="K30" s="11">
        <v>0.6930555555555555</v>
      </c>
      <c r="L30" s="11">
        <f>SUM(K30)+N30</f>
        <v>1.0569444444444445</v>
      </c>
      <c r="M30" s="15" t="s">
        <v>15</v>
      </c>
      <c r="N30" s="11">
        <v>0.3638888888888889</v>
      </c>
      <c r="O30" s="11">
        <v>0.6930555555555555</v>
      </c>
      <c r="P30" s="11">
        <f t="shared" si="2"/>
        <v>1.034722222222222</v>
      </c>
      <c r="Q30" s="15">
        <v>47</v>
      </c>
      <c r="R30" s="11">
        <v>0.3416666666666666</v>
      </c>
      <c r="S30" s="11">
        <v>0.6493055555555556</v>
      </c>
      <c r="T30" s="11">
        <f>SUM(S30)+V30</f>
        <v>1.0131944444444445</v>
      </c>
      <c r="U30" s="15" t="s">
        <v>15</v>
      </c>
      <c r="V30" s="11">
        <v>0.3638888888888889</v>
      </c>
      <c r="W30" s="11">
        <v>0.6458333333333334</v>
      </c>
      <c r="X30" s="11">
        <f>SUM(W30)+Z30</f>
        <v>1.0319444444444446</v>
      </c>
      <c r="Y30" s="12">
        <v>67</v>
      </c>
      <c r="Z30" s="11">
        <v>0.3861111111111111</v>
      </c>
      <c r="AA30" s="33" t="s">
        <v>13</v>
      </c>
      <c r="AB30" s="33"/>
      <c r="AC30" s="33"/>
      <c r="AD30" s="33"/>
    </row>
    <row r="31" spans="1:30" ht="25.5" customHeight="1">
      <c r="A31" s="5">
        <v>29</v>
      </c>
      <c r="B31" s="10">
        <f t="shared" si="0"/>
        <v>1.4513888888888888</v>
      </c>
      <c r="C31" s="33" t="s">
        <v>13</v>
      </c>
      <c r="D31" s="33"/>
      <c r="E31" s="33"/>
      <c r="F31" s="33"/>
      <c r="G31" s="16">
        <v>0.2520833333333333</v>
      </c>
      <c r="H31" s="16">
        <f>SUM(G31)+J31</f>
        <v>0.6159722222222221</v>
      </c>
      <c r="I31" s="17" t="s">
        <v>15</v>
      </c>
      <c r="J31" s="16">
        <v>0.3638888888888889</v>
      </c>
      <c r="K31" s="16">
        <v>0.19236111111111112</v>
      </c>
      <c r="L31" s="16">
        <f>SUM(K31)+N31</f>
        <v>0.5541666666666667</v>
      </c>
      <c r="M31" s="17">
        <v>2</v>
      </c>
      <c r="N31" s="11">
        <v>0.36180555555555555</v>
      </c>
      <c r="O31" s="16">
        <v>0.19236111111111112</v>
      </c>
      <c r="P31" s="16">
        <f t="shared" si="2"/>
        <v>0.5541666666666667</v>
      </c>
      <c r="Q31" s="17">
        <v>2</v>
      </c>
      <c r="R31" s="16">
        <v>0.36180555555555555</v>
      </c>
      <c r="S31" s="16">
        <v>0.2652777777777778</v>
      </c>
      <c r="T31" s="16">
        <f>SUM(S31)+V31</f>
        <v>0.6291666666666667</v>
      </c>
      <c r="U31" s="15" t="s">
        <v>15</v>
      </c>
      <c r="V31" s="11">
        <v>0.3638888888888889</v>
      </c>
      <c r="W31" s="34" t="s">
        <v>14</v>
      </c>
      <c r="X31" s="34"/>
      <c r="Y31" s="34"/>
      <c r="Z31" s="34"/>
      <c r="AA31" s="33" t="s">
        <v>13</v>
      </c>
      <c r="AB31" s="33"/>
      <c r="AC31" s="33"/>
      <c r="AD31" s="33"/>
    </row>
    <row r="32" spans="1:30" ht="25.5" customHeight="1">
      <c r="A32" s="5">
        <v>30</v>
      </c>
      <c r="B32" s="10">
        <f t="shared" si="0"/>
        <v>1.4569444444444446</v>
      </c>
      <c r="C32" s="33" t="s">
        <v>13</v>
      </c>
      <c r="D32" s="33"/>
      <c r="E32" s="33"/>
      <c r="F32" s="33"/>
      <c r="G32" s="11">
        <v>0.5881944444444445</v>
      </c>
      <c r="H32" s="11">
        <f>SUM(G32)+J32</f>
        <v>0.9520833333333334</v>
      </c>
      <c r="I32" s="15" t="s">
        <v>15</v>
      </c>
      <c r="J32" s="11">
        <v>0.3638888888888889</v>
      </c>
      <c r="K32" s="11">
        <v>0.5645833333333333</v>
      </c>
      <c r="L32" s="11">
        <f>SUM(K32)+N32</f>
        <v>0.9298611111111111</v>
      </c>
      <c r="M32" s="15">
        <v>64</v>
      </c>
      <c r="N32" s="11">
        <v>0.3652777777777778</v>
      </c>
      <c r="O32" s="11">
        <v>0.5881944444444445</v>
      </c>
      <c r="P32" s="11">
        <f t="shared" si="2"/>
        <v>0.9520833333333334</v>
      </c>
      <c r="Q32" s="15" t="s">
        <v>15</v>
      </c>
      <c r="R32" s="11">
        <v>0.3638888888888889</v>
      </c>
      <c r="S32" s="33" t="s">
        <v>13</v>
      </c>
      <c r="T32" s="33"/>
      <c r="U32" s="33"/>
      <c r="V32" s="33"/>
      <c r="W32" s="33" t="s">
        <v>13</v>
      </c>
      <c r="X32" s="33"/>
      <c r="Y32" s="33"/>
      <c r="Z32" s="33"/>
      <c r="AA32" s="11">
        <v>0.2722222222222222</v>
      </c>
      <c r="AB32" s="11">
        <f>SUM(AA32)+AD32</f>
        <v>0.6361111111111111</v>
      </c>
      <c r="AC32" s="15" t="s">
        <v>15</v>
      </c>
      <c r="AD32" s="11">
        <v>0.3638888888888889</v>
      </c>
    </row>
    <row r="33" spans="1:30" ht="25.5" customHeight="1">
      <c r="A33" s="5">
        <v>31</v>
      </c>
      <c r="B33" s="10">
        <f t="shared" si="0"/>
        <v>1.5055555555555555</v>
      </c>
      <c r="C33" s="11">
        <v>0.31180555555555556</v>
      </c>
      <c r="D33" s="11">
        <f>SUM(C33)+F33</f>
        <v>0.70625</v>
      </c>
      <c r="E33" s="12">
        <v>4016</v>
      </c>
      <c r="F33" s="11">
        <v>0.39444444444444443</v>
      </c>
      <c r="G33" s="11">
        <v>0.3069444444444444</v>
      </c>
      <c r="H33" s="11">
        <f>SUM(G33)+J33</f>
        <v>0.6708333333333333</v>
      </c>
      <c r="I33" s="15" t="s">
        <v>15</v>
      </c>
      <c r="J33" s="11">
        <v>0.3638888888888889</v>
      </c>
      <c r="K33" s="11">
        <v>0.28194444444444444</v>
      </c>
      <c r="L33" s="11">
        <f>SUM(K33)+N33</f>
        <v>0.6652777777777777</v>
      </c>
      <c r="M33" s="15">
        <v>32</v>
      </c>
      <c r="N33" s="11">
        <v>0.3833333333333333</v>
      </c>
      <c r="O33" s="16">
        <v>0.2833333333333333</v>
      </c>
      <c r="P33" s="16">
        <f t="shared" si="2"/>
        <v>0.6472222222222221</v>
      </c>
      <c r="Q33" s="17" t="s">
        <v>15</v>
      </c>
      <c r="R33" s="11">
        <v>0.3638888888888889</v>
      </c>
      <c r="S33" s="33" t="s">
        <v>13</v>
      </c>
      <c r="T33" s="33"/>
      <c r="U33" s="33"/>
      <c r="V33" s="33"/>
      <c r="W33" s="33" t="s">
        <v>13</v>
      </c>
      <c r="X33" s="33"/>
      <c r="Y33" s="33"/>
      <c r="Z33" s="33"/>
      <c r="AA33" s="33" t="s">
        <v>13</v>
      </c>
      <c r="AB33" s="33"/>
      <c r="AC33" s="33"/>
      <c r="AD33" s="33"/>
    </row>
    <row r="34" spans="1:30" ht="25.5" customHeight="1">
      <c r="A34" s="5">
        <v>32</v>
      </c>
      <c r="B34" s="10">
        <f t="shared" si="0"/>
        <v>1.4777777777777779</v>
      </c>
      <c r="C34" s="33" t="s">
        <v>13</v>
      </c>
      <c r="D34" s="33"/>
      <c r="E34" s="33"/>
      <c r="F34" s="33"/>
      <c r="G34" s="33" t="s">
        <v>13</v>
      </c>
      <c r="H34" s="33"/>
      <c r="I34" s="33"/>
      <c r="J34" s="33"/>
      <c r="K34" s="34" t="s">
        <v>14</v>
      </c>
      <c r="L34" s="34"/>
      <c r="M34" s="34"/>
      <c r="N34" s="34"/>
      <c r="O34" s="11">
        <v>0.5645833333333333</v>
      </c>
      <c r="P34" s="11">
        <f t="shared" si="2"/>
        <v>0.9284722222222221</v>
      </c>
      <c r="Q34" s="15" t="s">
        <v>15</v>
      </c>
      <c r="R34" s="11">
        <v>0.3638888888888889</v>
      </c>
      <c r="S34" s="11">
        <v>0.5645833333333333</v>
      </c>
      <c r="T34" s="11">
        <f>SUM(S34)+V34</f>
        <v>0.9298611111111111</v>
      </c>
      <c r="U34" s="15">
        <v>64</v>
      </c>
      <c r="V34" s="11">
        <v>0.3652777777777778</v>
      </c>
      <c r="W34" s="11">
        <v>0.5520833333333334</v>
      </c>
      <c r="X34" s="11">
        <f>SUM(W34)+Z34</f>
        <v>0.9159722222222222</v>
      </c>
      <c r="Y34" s="15" t="s">
        <v>15</v>
      </c>
      <c r="Z34" s="16">
        <v>0.3638888888888889</v>
      </c>
      <c r="AA34" s="16">
        <v>0.5729166666666666</v>
      </c>
      <c r="AB34" s="16">
        <f>SUM(AA34)+AD34</f>
        <v>0.9576388888888888</v>
      </c>
      <c r="AC34" s="17">
        <v>2048</v>
      </c>
      <c r="AD34" s="16">
        <v>0.3847222222222222</v>
      </c>
    </row>
    <row r="35" spans="1:30" ht="25.5" customHeight="1">
      <c r="A35" s="5">
        <v>33</v>
      </c>
      <c r="B35" s="10">
        <f t="shared" si="0"/>
        <v>1.4770833333333333</v>
      </c>
      <c r="C35" s="11">
        <v>0.5895833333333333</v>
      </c>
      <c r="D35" s="11">
        <f>SUM(C35)+F35</f>
        <v>0.9770833333333333</v>
      </c>
      <c r="E35" s="15">
        <v>4030</v>
      </c>
      <c r="F35" s="11">
        <v>0.3875</v>
      </c>
      <c r="G35" s="11">
        <v>0.6194444444444445</v>
      </c>
      <c r="H35" s="11">
        <f>SUM(G35)+J35</f>
        <v>0.9833333333333334</v>
      </c>
      <c r="I35" s="15" t="s">
        <v>15</v>
      </c>
      <c r="J35" s="11">
        <v>0.3638888888888889</v>
      </c>
      <c r="K35" s="33" t="s">
        <v>13</v>
      </c>
      <c r="L35" s="33"/>
      <c r="M35" s="33"/>
      <c r="N35" s="33"/>
      <c r="O35" s="33" t="s">
        <v>13</v>
      </c>
      <c r="P35" s="33"/>
      <c r="Q35" s="33"/>
      <c r="R35" s="33"/>
      <c r="S35" s="16">
        <v>0.24930555555555556</v>
      </c>
      <c r="T35" s="16">
        <f>SUM(S35)+V35</f>
        <v>0.6131944444444444</v>
      </c>
      <c r="U35" s="17" t="s">
        <v>15</v>
      </c>
      <c r="V35" s="16">
        <v>0.3638888888888889</v>
      </c>
      <c r="W35" s="11">
        <v>0.19236111111111112</v>
      </c>
      <c r="X35" s="11">
        <f>SUM(W35)+Z35</f>
        <v>0.5541666666666667</v>
      </c>
      <c r="Y35" s="15">
        <v>2</v>
      </c>
      <c r="Z35" s="16">
        <v>0.36180555555555555</v>
      </c>
      <c r="AA35" s="34" t="s">
        <v>14</v>
      </c>
      <c r="AB35" s="34"/>
      <c r="AC35" s="34"/>
      <c r="AD35" s="34"/>
    </row>
    <row r="36" spans="1:30" ht="25.5" customHeight="1">
      <c r="A36" s="5">
        <v>34</v>
      </c>
      <c r="B36" s="10">
        <f t="shared" si="0"/>
        <v>1.4076388888888887</v>
      </c>
      <c r="C36" s="33" t="s">
        <v>13</v>
      </c>
      <c r="D36" s="33"/>
      <c r="E36" s="33"/>
      <c r="F36" s="33"/>
      <c r="G36" s="16">
        <v>0.6930555555555555</v>
      </c>
      <c r="H36" s="16">
        <f>SUM(G36)+J36</f>
        <v>1.034722222222222</v>
      </c>
      <c r="I36" s="17">
        <v>47</v>
      </c>
      <c r="J36" s="16">
        <v>0.3416666666666666</v>
      </c>
      <c r="K36" s="11">
        <v>0.6493055555555556</v>
      </c>
      <c r="L36" s="11">
        <f>SUM(K36)+N36</f>
        <v>1.0208333333333333</v>
      </c>
      <c r="M36" s="15">
        <v>60</v>
      </c>
      <c r="N36" s="11">
        <v>0.37152777777777773</v>
      </c>
      <c r="O36" s="11">
        <v>0.6881944444444444</v>
      </c>
      <c r="P36" s="11">
        <f>SUM(O36)+R36</f>
        <v>1.0409722222222222</v>
      </c>
      <c r="Q36" s="15">
        <v>74</v>
      </c>
      <c r="R36" s="11">
        <v>0.3527777777777778</v>
      </c>
      <c r="S36" s="11">
        <v>0.6930555555555555</v>
      </c>
      <c r="T36" s="11">
        <f>SUM(S36)+V36</f>
        <v>1.034722222222222</v>
      </c>
      <c r="U36" s="15">
        <v>47</v>
      </c>
      <c r="V36" s="11">
        <v>0.3416666666666666</v>
      </c>
      <c r="W36" s="33" t="s">
        <v>13</v>
      </c>
      <c r="X36" s="33"/>
      <c r="Y36" s="33"/>
      <c r="Z36" s="33"/>
      <c r="AA36" s="33" t="s">
        <v>13</v>
      </c>
      <c r="AB36" s="33"/>
      <c r="AC36" s="33"/>
      <c r="AD36" s="33"/>
    </row>
    <row r="37" spans="1:30" ht="25.5" customHeight="1">
      <c r="A37" s="5">
        <v>35</v>
      </c>
      <c r="B37" s="10">
        <f t="shared" si="0"/>
        <v>1.4173611111111113</v>
      </c>
      <c r="C37" s="11">
        <v>0.25</v>
      </c>
      <c r="D37" s="11">
        <f>SUM(C37)+F37</f>
        <v>0.6194444444444445</v>
      </c>
      <c r="E37" s="30" t="s">
        <v>16</v>
      </c>
      <c r="F37" s="11">
        <v>0.36944444444444446</v>
      </c>
      <c r="G37" s="11">
        <v>0.23263888888888887</v>
      </c>
      <c r="H37" s="11">
        <f>SUM(G37)+J37</f>
        <v>0.5965277777777778</v>
      </c>
      <c r="I37" s="15" t="s">
        <v>15</v>
      </c>
      <c r="J37" s="11">
        <v>0.3638888888888889</v>
      </c>
      <c r="K37" s="11">
        <v>0.1875</v>
      </c>
      <c r="L37" s="11">
        <f>SUM(K37)+N37</f>
        <v>0.507638888888889</v>
      </c>
      <c r="M37" s="15">
        <v>7</v>
      </c>
      <c r="N37" s="11">
        <v>0.3201388888888889</v>
      </c>
      <c r="O37" s="34" t="s">
        <v>14</v>
      </c>
      <c r="P37" s="34"/>
      <c r="Q37" s="34"/>
      <c r="R37" s="34"/>
      <c r="S37" s="33" t="s">
        <v>13</v>
      </c>
      <c r="T37" s="33"/>
      <c r="U37" s="33"/>
      <c r="V37" s="33"/>
      <c r="W37" s="33" t="s">
        <v>13</v>
      </c>
      <c r="X37" s="33"/>
      <c r="Y37" s="33"/>
      <c r="Z37" s="33"/>
      <c r="AA37" s="16">
        <v>0.5104166666666666</v>
      </c>
      <c r="AB37" s="16">
        <f>SUM(AA37)+AD37</f>
        <v>0.8743055555555554</v>
      </c>
      <c r="AC37" s="17" t="s">
        <v>15</v>
      </c>
      <c r="AD37" s="16">
        <v>0.3638888888888889</v>
      </c>
    </row>
    <row r="38" spans="1:30" ht="25.5" customHeight="1">
      <c r="A38" s="5">
        <v>36</v>
      </c>
      <c r="B38" s="10">
        <f t="shared" si="0"/>
        <v>1.4965277777777777</v>
      </c>
      <c r="C38" s="11">
        <v>0.548611111111111</v>
      </c>
      <c r="D38" s="11">
        <f>SUM(C38)+F38</f>
        <v>0.9388888888888889</v>
      </c>
      <c r="E38" s="12">
        <v>4028</v>
      </c>
      <c r="F38" s="11">
        <v>0.3902777777777778</v>
      </c>
      <c r="G38" s="16">
        <v>0.5777777777777778</v>
      </c>
      <c r="H38" s="16">
        <f>SUM(G38)+J38</f>
        <v>0.9583333333333334</v>
      </c>
      <c r="I38" s="17">
        <v>50</v>
      </c>
      <c r="J38" s="16">
        <v>0.38055555555555554</v>
      </c>
      <c r="K38" s="11">
        <v>0.5208333333333334</v>
      </c>
      <c r="L38" s="11">
        <f>SUM(K38)+N38</f>
        <v>0.9097222222222223</v>
      </c>
      <c r="M38" s="15">
        <v>43</v>
      </c>
      <c r="N38" s="16">
        <v>0.3888888888888889</v>
      </c>
      <c r="O38" s="33" t="s">
        <v>13</v>
      </c>
      <c r="P38" s="33"/>
      <c r="Q38" s="33"/>
      <c r="R38" s="33"/>
      <c r="S38" s="33" t="s">
        <v>13</v>
      </c>
      <c r="T38" s="33"/>
      <c r="U38" s="33"/>
      <c r="V38" s="33"/>
      <c r="W38" s="33" t="s">
        <v>13</v>
      </c>
      <c r="X38" s="33"/>
      <c r="Y38" s="33"/>
      <c r="Z38" s="33"/>
      <c r="AA38" s="11">
        <v>0.20138888888888887</v>
      </c>
      <c r="AB38" s="11">
        <f>SUM(AA38)+AD38</f>
        <v>0.5381944444444444</v>
      </c>
      <c r="AC38" s="15">
        <v>2004</v>
      </c>
      <c r="AD38" s="11">
        <v>0.3368055555555556</v>
      </c>
    </row>
    <row r="39" spans="1:30" ht="25.5" customHeight="1">
      <c r="A39" s="5">
        <v>37</v>
      </c>
      <c r="B39" s="10">
        <f t="shared" si="0"/>
        <v>1.3888888888888888</v>
      </c>
      <c r="C39" s="16">
        <v>0.25416666666666665</v>
      </c>
      <c r="D39" s="16">
        <f>SUM(C39)+F39</f>
        <v>0.6180555555555556</v>
      </c>
      <c r="E39" s="18" t="s">
        <v>15</v>
      </c>
      <c r="F39" s="11">
        <v>0.3638888888888889</v>
      </c>
      <c r="G39" s="11">
        <v>0.1909722222222222</v>
      </c>
      <c r="H39" s="11">
        <f>SUM(G39)+J39</f>
        <v>0.5173611111111112</v>
      </c>
      <c r="I39" s="15">
        <v>5</v>
      </c>
      <c r="J39" s="11">
        <v>0.3263888888888889</v>
      </c>
      <c r="K39" s="11">
        <v>0.16874999999999998</v>
      </c>
      <c r="L39" s="11">
        <f>SUM(K39)+N39</f>
        <v>0.5034722222222222</v>
      </c>
      <c r="M39" s="15">
        <v>4</v>
      </c>
      <c r="N39" s="11">
        <v>0.3347222222222222</v>
      </c>
      <c r="O39" s="11">
        <v>0.2333333333333333</v>
      </c>
      <c r="P39" s="11">
        <f>SUM(O39)+R39</f>
        <v>0.5972222222222222</v>
      </c>
      <c r="Q39" s="15" t="s">
        <v>15</v>
      </c>
      <c r="R39" s="11">
        <v>0.3638888888888889</v>
      </c>
      <c r="S39" s="33" t="s">
        <v>13</v>
      </c>
      <c r="T39" s="33"/>
      <c r="U39" s="33"/>
      <c r="V39" s="33"/>
      <c r="W39" s="33" t="s">
        <v>13</v>
      </c>
      <c r="X39" s="33"/>
      <c r="Y39" s="33"/>
      <c r="Z39" s="33"/>
      <c r="AA39" s="34" t="s">
        <v>14</v>
      </c>
      <c r="AB39" s="34"/>
      <c r="AC39" s="34"/>
      <c r="AD39" s="34"/>
    </row>
    <row r="40" spans="1:30" ht="25.5" customHeight="1">
      <c r="A40" s="5">
        <v>38</v>
      </c>
      <c r="B40" s="10">
        <f t="shared" si="0"/>
        <v>1.4444444444444444</v>
      </c>
      <c r="C40" s="33" t="s">
        <v>13</v>
      </c>
      <c r="D40" s="33"/>
      <c r="E40" s="33"/>
      <c r="F40" s="33"/>
      <c r="G40" s="33" t="s">
        <v>13</v>
      </c>
      <c r="H40" s="33"/>
      <c r="I40" s="33"/>
      <c r="J40" s="33"/>
      <c r="K40" s="33" t="s">
        <v>13</v>
      </c>
      <c r="L40" s="33"/>
      <c r="M40" s="33"/>
      <c r="N40" s="33"/>
      <c r="O40" s="11">
        <v>0.5194444444444445</v>
      </c>
      <c r="P40" s="11">
        <f>SUM(O40)+R40</f>
        <v>0.8833333333333333</v>
      </c>
      <c r="Q40" s="15" t="s">
        <v>15</v>
      </c>
      <c r="R40" s="11">
        <v>0.3638888888888889</v>
      </c>
      <c r="S40" s="16">
        <v>0.5520833333333334</v>
      </c>
      <c r="T40" s="16">
        <f>SUM(S40)+V40</f>
        <v>0.9159722222222222</v>
      </c>
      <c r="U40" s="17" t="s">
        <v>15</v>
      </c>
      <c r="V40" s="16">
        <v>0.3638888888888889</v>
      </c>
      <c r="W40" s="11">
        <v>0.5881944444444445</v>
      </c>
      <c r="X40" s="11">
        <f>SUM(W40)+Z40</f>
        <v>0.9520833333333334</v>
      </c>
      <c r="Y40" s="15" t="s">
        <v>15</v>
      </c>
      <c r="Z40" s="11">
        <v>0.3638888888888889</v>
      </c>
      <c r="AA40" s="16">
        <v>0.6145833333333334</v>
      </c>
      <c r="AB40" s="16">
        <f>SUM(AA40)+AD40</f>
        <v>0.9673611111111111</v>
      </c>
      <c r="AC40" s="17">
        <v>2056</v>
      </c>
      <c r="AD40" s="11">
        <v>0.3527777777777778</v>
      </c>
    </row>
    <row r="41" spans="1:30" ht="25.5" customHeight="1">
      <c r="A41" s="5">
        <v>39</v>
      </c>
      <c r="B41" s="10">
        <f t="shared" si="0"/>
        <v>1.5076388888888888</v>
      </c>
      <c r="C41" s="33" t="s">
        <v>13</v>
      </c>
      <c r="D41" s="33"/>
      <c r="E41" s="33"/>
      <c r="F41" s="33"/>
      <c r="G41" s="33" t="s">
        <v>13</v>
      </c>
      <c r="H41" s="33"/>
      <c r="I41" s="33"/>
      <c r="J41" s="33"/>
      <c r="K41" s="11">
        <v>0.3069444444444444</v>
      </c>
      <c r="L41" s="11">
        <f>SUM(K41)+N41</f>
        <v>0.6930555555555555</v>
      </c>
      <c r="M41" s="15">
        <v>37</v>
      </c>
      <c r="N41" s="11">
        <v>0.3861111111111111</v>
      </c>
      <c r="O41" s="11">
        <v>0.3277777777777778</v>
      </c>
      <c r="P41" s="11">
        <f>SUM(O41)+R41</f>
        <v>0.6916666666666667</v>
      </c>
      <c r="Q41" s="15" t="s">
        <v>15</v>
      </c>
      <c r="R41" s="11">
        <v>0.3638888888888889</v>
      </c>
      <c r="S41" s="11">
        <v>0.3069444444444444</v>
      </c>
      <c r="T41" s="11">
        <f>SUM(S41)+V41</f>
        <v>0.6930555555555555</v>
      </c>
      <c r="U41" s="15">
        <v>37</v>
      </c>
      <c r="V41" s="11">
        <v>0.3861111111111111</v>
      </c>
      <c r="W41" s="11">
        <v>0.31875000000000003</v>
      </c>
      <c r="X41" s="11">
        <f>SUM(W41)+Z41</f>
        <v>0.6902777777777778</v>
      </c>
      <c r="Y41" s="12">
        <v>36</v>
      </c>
      <c r="Z41" s="11">
        <v>0.37152777777777773</v>
      </c>
      <c r="AA41" s="33" t="s">
        <v>13</v>
      </c>
      <c r="AB41" s="33"/>
      <c r="AC41" s="33"/>
      <c r="AD41" s="33"/>
    </row>
    <row r="42" spans="1:30" ht="25.5" customHeight="1">
      <c r="A42" s="5">
        <v>40</v>
      </c>
      <c r="B42" s="10">
        <f t="shared" si="0"/>
        <v>1.473611111111111</v>
      </c>
      <c r="C42" s="33" t="s">
        <v>13</v>
      </c>
      <c r="D42" s="33"/>
      <c r="E42" s="33"/>
      <c r="F42" s="33"/>
      <c r="G42" s="11">
        <v>0.5881944444444445</v>
      </c>
      <c r="H42" s="11">
        <f>SUM(G42)+J42</f>
        <v>0.98125</v>
      </c>
      <c r="I42" s="15">
        <v>53</v>
      </c>
      <c r="J42" s="11">
        <v>0.39305555555555555</v>
      </c>
      <c r="K42" s="11">
        <v>0.5729166666666666</v>
      </c>
      <c r="L42" s="11">
        <f>SUM(K42)+N42</f>
        <v>0.9194444444444444</v>
      </c>
      <c r="M42" s="15">
        <v>51</v>
      </c>
      <c r="N42" s="11">
        <v>0.34652777777777777</v>
      </c>
      <c r="O42" s="11">
        <v>0.59375</v>
      </c>
      <c r="P42" s="11">
        <f>SUM(O42)+R42</f>
        <v>0.9638888888888888</v>
      </c>
      <c r="Q42" s="31" t="s">
        <v>16</v>
      </c>
      <c r="R42" s="11">
        <v>0.37013888888888885</v>
      </c>
      <c r="S42" s="33" t="s">
        <v>13</v>
      </c>
      <c r="T42" s="33"/>
      <c r="U42" s="33"/>
      <c r="V42" s="33"/>
      <c r="W42" s="33" t="s">
        <v>13</v>
      </c>
      <c r="X42" s="33"/>
      <c r="Y42" s="33"/>
      <c r="Z42" s="33"/>
      <c r="AA42" s="11">
        <v>0.6375000000000001</v>
      </c>
      <c r="AB42" s="11">
        <f>SUM(AA42)+AD42</f>
        <v>1.0013888888888889</v>
      </c>
      <c r="AC42" s="15" t="s">
        <v>15</v>
      </c>
      <c r="AD42" s="11">
        <v>0.3638888888888889</v>
      </c>
    </row>
    <row r="43" spans="1:30" ht="25.5" customHeight="1">
      <c r="A43" s="5">
        <v>41</v>
      </c>
      <c r="B43" s="10">
        <f t="shared" si="0"/>
        <v>1.4534722222222223</v>
      </c>
      <c r="C43" s="11">
        <v>0.638888888888889</v>
      </c>
      <c r="D43" s="11">
        <f>SUM(C43)+F43</f>
        <v>1.0229166666666667</v>
      </c>
      <c r="E43" s="12">
        <v>4035</v>
      </c>
      <c r="F43" s="11">
        <v>0.3840277777777778</v>
      </c>
      <c r="G43" s="11">
        <v>0.6513888888888889</v>
      </c>
      <c r="H43" s="11">
        <f>SUM(G43)+J43</f>
        <v>1.0152777777777777</v>
      </c>
      <c r="I43" s="15" t="s">
        <v>15</v>
      </c>
      <c r="J43" s="11">
        <v>0.3638888888888889</v>
      </c>
      <c r="K43" s="11">
        <v>0.6930555555555555</v>
      </c>
      <c r="L43" s="11">
        <f>SUM(K43)+N43</f>
        <v>1.034722222222222</v>
      </c>
      <c r="M43" s="15">
        <v>47</v>
      </c>
      <c r="N43" s="11">
        <v>0.3416666666666666</v>
      </c>
      <c r="O43" s="33" t="s">
        <v>13</v>
      </c>
      <c r="P43" s="33"/>
      <c r="Q43" s="33"/>
      <c r="R43" s="33"/>
      <c r="S43" s="33" t="s">
        <v>13</v>
      </c>
      <c r="T43" s="33"/>
      <c r="U43" s="33"/>
      <c r="V43" s="33"/>
      <c r="W43" s="33" t="s">
        <v>13</v>
      </c>
      <c r="X43" s="33"/>
      <c r="Y43" s="33"/>
      <c r="Z43" s="33"/>
      <c r="AA43" s="16">
        <v>0.6041666666666666</v>
      </c>
      <c r="AB43" s="16">
        <f>SUM(AA43)+AD43</f>
        <v>0.9680555555555554</v>
      </c>
      <c r="AC43" s="17" t="s">
        <v>15</v>
      </c>
      <c r="AD43" s="11">
        <v>0.3638888888888889</v>
      </c>
    </row>
    <row r="44" spans="1:30" ht="25.5" customHeight="1">
      <c r="A44" s="5">
        <v>42</v>
      </c>
      <c r="B44" s="10">
        <f t="shared" si="0"/>
        <v>1.5090277777777779</v>
      </c>
      <c r="C44" s="11">
        <v>0.5729166666666666</v>
      </c>
      <c r="D44" s="11">
        <f>SUM(C44)+F44</f>
        <v>0.9597222222222221</v>
      </c>
      <c r="E44" s="12">
        <v>4029</v>
      </c>
      <c r="F44" s="16">
        <v>0.38680555555555557</v>
      </c>
      <c r="G44" s="11">
        <v>0.5298611111111111</v>
      </c>
      <c r="H44" s="11">
        <f>SUM(G44)+J44</f>
        <v>0.8965277777777778</v>
      </c>
      <c r="I44" s="12">
        <v>82</v>
      </c>
      <c r="J44" s="11">
        <v>0.3666666666666667</v>
      </c>
      <c r="K44" s="33" t="s">
        <v>13</v>
      </c>
      <c r="L44" s="33"/>
      <c r="M44" s="33"/>
      <c r="N44" s="33"/>
      <c r="O44" s="33" t="s">
        <v>13</v>
      </c>
      <c r="P44" s="33"/>
      <c r="Q44" s="33"/>
      <c r="R44" s="33"/>
      <c r="S44" s="33" t="s">
        <v>13</v>
      </c>
      <c r="T44" s="33"/>
      <c r="U44" s="33"/>
      <c r="V44" s="33"/>
      <c r="W44" s="11">
        <v>0.3069444444444444</v>
      </c>
      <c r="X44" s="11">
        <f>SUM(W44)+Z44</f>
        <v>0.6930555555555555</v>
      </c>
      <c r="Y44" s="15">
        <v>37</v>
      </c>
      <c r="Z44" s="11">
        <v>0.3861111111111111</v>
      </c>
      <c r="AA44" s="11">
        <v>0.28541666666666665</v>
      </c>
      <c r="AB44" s="11">
        <f>SUM(AA44)+AD44</f>
        <v>0.6548611111111111</v>
      </c>
      <c r="AC44" s="15">
        <v>2025</v>
      </c>
      <c r="AD44" s="11">
        <v>0.36944444444444446</v>
      </c>
    </row>
    <row r="45" spans="1:30" ht="25.5" customHeight="1">
      <c r="A45" s="5">
        <v>43</v>
      </c>
      <c r="B45" s="10">
        <f t="shared" si="0"/>
        <v>1.4666666666666666</v>
      </c>
      <c r="C45" s="33" t="s">
        <v>13</v>
      </c>
      <c r="D45" s="33"/>
      <c r="E45" s="33"/>
      <c r="F45" s="33"/>
      <c r="G45" s="34" t="s">
        <v>14</v>
      </c>
      <c r="H45" s="34"/>
      <c r="I45" s="34"/>
      <c r="J45" s="34"/>
      <c r="K45" s="16">
        <v>0.2833333333333333</v>
      </c>
      <c r="L45" s="16">
        <f>SUM(K45)+N45</f>
        <v>0.6472222222222221</v>
      </c>
      <c r="M45" s="17" t="s">
        <v>15</v>
      </c>
      <c r="N45" s="11">
        <v>0.3638888888888889</v>
      </c>
      <c r="O45" s="11">
        <v>0.2833333333333333</v>
      </c>
      <c r="P45" s="11">
        <f>SUM(O45)+R45</f>
        <v>0.6506944444444445</v>
      </c>
      <c r="Q45" s="15">
        <v>34</v>
      </c>
      <c r="R45" s="11">
        <v>0.3673611111111111</v>
      </c>
      <c r="S45" s="11">
        <v>0.31875000000000003</v>
      </c>
      <c r="T45" s="11">
        <f>SUM(S45)+V45</f>
        <v>0.6902777777777778</v>
      </c>
      <c r="U45" s="15">
        <v>36</v>
      </c>
      <c r="V45" s="11">
        <v>0.37152777777777773</v>
      </c>
      <c r="W45" s="11">
        <v>0.3069444444444444</v>
      </c>
      <c r="X45" s="11">
        <f>SUM(W45)+Z45</f>
        <v>0.6708333333333333</v>
      </c>
      <c r="Y45" s="15" t="s">
        <v>15</v>
      </c>
      <c r="Z45" s="11">
        <v>0.3638888888888889</v>
      </c>
      <c r="AA45" s="33" t="s">
        <v>13</v>
      </c>
      <c r="AB45" s="33"/>
      <c r="AC45" s="33"/>
      <c r="AD45" s="33"/>
    </row>
    <row r="46" spans="1:30" ht="25.5" customHeight="1">
      <c r="A46" s="5">
        <v>44</v>
      </c>
      <c r="B46" s="10">
        <f t="shared" si="0"/>
        <v>1.453472222222222</v>
      </c>
      <c r="C46" s="33" t="s">
        <v>13</v>
      </c>
      <c r="D46" s="33"/>
      <c r="E46" s="33"/>
      <c r="F46" s="33"/>
      <c r="G46" s="11">
        <v>0.6881944444444444</v>
      </c>
      <c r="H46" s="11">
        <f>SUM(G46)+J46</f>
        <v>1.0409722222222222</v>
      </c>
      <c r="I46" s="15">
        <v>74</v>
      </c>
      <c r="J46" s="11">
        <v>0.3527777777777778</v>
      </c>
      <c r="K46" s="11">
        <v>0.6458333333333334</v>
      </c>
      <c r="L46" s="11">
        <f>SUM(K46)+N46</f>
        <v>1.0326388888888889</v>
      </c>
      <c r="M46" s="15">
        <v>67</v>
      </c>
      <c r="N46" s="11">
        <v>0.38680555555555557</v>
      </c>
      <c r="O46" s="11">
        <v>0.625</v>
      </c>
      <c r="P46" s="11">
        <f>SUM(O46)+R46</f>
        <v>0.9673611111111111</v>
      </c>
      <c r="Q46" s="15">
        <v>49</v>
      </c>
      <c r="R46" s="11">
        <v>0.3423611111111111</v>
      </c>
      <c r="S46" s="11">
        <v>0.6493055555555556</v>
      </c>
      <c r="T46" s="11">
        <f>SUM(S46)+V46</f>
        <v>1.0208333333333333</v>
      </c>
      <c r="U46" s="15">
        <v>60</v>
      </c>
      <c r="V46" s="11">
        <v>0.37152777777777773</v>
      </c>
      <c r="W46" s="33" t="s">
        <v>13</v>
      </c>
      <c r="X46" s="33"/>
      <c r="Y46" s="33"/>
      <c r="Z46" s="33"/>
      <c r="AA46" s="33" t="s">
        <v>13</v>
      </c>
      <c r="AB46" s="33"/>
      <c r="AC46" s="33"/>
      <c r="AD46" s="33"/>
    </row>
    <row r="47" spans="1:30" ht="25.5" customHeight="1">
      <c r="A47" s="5">
        <v>45</v>
      </c>
      <c r="B47" s="10">
        <f t="shared" si="0"/>
        <v>1.4479166666666667</v>
      </c>
      <c r="C47" s="33" t="s">
        <v>13</v>
      </c>
      <c r="D47" s="33"/>
      <c r="E47" s="33"/>
      <c r="F47" s="33"/>
      <c r="G47" s="16">
        <v>0.15694444444444444</v>
      </c>
      <c r="H47" s="16">
        <f>SUM(G47)+J47</f>
        <v>0.4861111111111111</v>
      </c>
      <c r="I47" s="17">
        <v>3</v>
      </c>
      <c r="J47" s="11">
        <v>0.32916666666666666</v>
      </c>
      <c r="K47" s="16">
        <v>0.2333333333333333</v>
      </c>
      <c r="L47" s="16">
        <f>SUM(K47)+N47</f>
        <v>0.5972222222222222</v>
      </c>
      <c r="M47" s="17" t="s">
        <v>15</v>
      </c>
      <c r="N47" s="11">
        <v>0.3638888888888889</v>
      </c>
      <c r="O47" s="33" t="s">
        <v>13</v>
      </c>
      <c r="P47" s="33"/>
      <c r="Q47" s="33"/>
      <c r="R47" s="33"/>
      <c r="S47" s="33" t="s">
        <v>13</v>
      </c>
      <c r="T47" s="33"/>
      <c r="U47" s="33"/>
      <c r="V47" s="33"/>
      <c r="W47" s="16">
        <v>0.5645833333333333</v>
      </c>
      <c r="X47" s="16">
        <f>SUM(W47)+Z47</f>
        <v>0.9298611111111111</v>
      </c>
      <c r="Y47" s="17">
        <v>24</v>
      </c>
      <c r="Z47" s="11">
        <v>0.3652777777777778</v>
      </c>
      <c r="AA47" s="11">
        <v>0.5423611111111112</v>
      </c>
      <c r="AB47" s="11">
        <f>SUM(AA47)+AD47</f>
        <v>0.9319444444444445</v>
      </c>
      <c r="AC47" s="15">
        <v>2041</v>
      </c>
      <c r="AD47" s="11">
        <v>0.38958333333333334</v>
      </c>
    </row>
    <row r="48" spans="1:30" ht="25.5" customHeight="1">
      <c r="A48" s="5">
        <v>46</v>
      </c>
      <c r="B48" s="10">
        <f t="shared" si="0"/>
        <v>1.4625000000000001</v>
      </c>
      <c r="C48" s="11">
        <v>0.5201388888888888</v>
      </c>
      <c r="D48" s="11">
        <f>SUM(C48)+F48</f>
        <v>0.8840277777777776</v>
      </c>
      <c r="E48" s="12" t="s">
        <v>15</v>
      </c>
      <c r="F48" s="11">
        <v>0.3638888888888889</v>
      </c>
      <c r="G48" s="11">
        <v>0.5840277777777778</v>
      </c>
      <c r="H48" s="11">
        <f>SUM(G48)+J48</f>
        <v>0.9277777777777778</v>
      </c>
      <c r="I48" s="15">
        <v>84</v>
      </c>
      <c r="J48" s="11">
        <v>0.34375</v>
      </c>
      <c r="K48" s="16">
        <v>0.5347222222222222</v>
      </c>
      <c r="L48" s="16">
        <f>SUM(K48)+N48</f>
        <v>0.9256944444444444</v>
      </c>
      <c r="M48" s="17">
        <v>44</v>
      </c>
      <c r="N48" s="11">
        <v>0.3909722222222222</v>
      </c>
      <c r="O48" s="33" t="s">
        <v>13</v>
      </c>
      <c r="P48" s="33"/>
      <c r="Q48" s="33"/>
      <c r="R48" s="33"/>
      <c r="S48" s="33" t="s">
        <v>13</v>
      </c>
      <c r="T48" s="33"/>
      <c r="U48" s="33"/>
      <c r="V48" s="33"/>
      <c r="W48" s="33" t="s">
        <v>13</v>
      </c>
      <c r="X48" s="33"/>
      <c r="Y48" s="33"/>
      <c r="Z48" s="33"/>
      <c r="AA48" s="16">
        <v>0.6458333333333334</v>
      </c>
      <c r="AB48" s="16">
        <f>SUM(AA48)+AD48</f>
        <v>1.0097222222222222</v>
      </c>
      <c r="AC48" s="17" t="s">
        <v>15</v>
      </c>
      <c r="AD48" s="16">
        <v>0.3638888888888889</v>
      </c>
    </row>
    <row r="49" spans="1:30" ht="25.5" customHeight="1">
      <c r="A49" s="5">
        <v>47</v>
      </c>
      <c r="B49" s="10">
        <f t="shared" si="0"/>
        <v>1.44375</v>
      </c>
      <c r="C49" s="11">
        <v>0.6451388888888888</v>
      </c>
      <c r="D49" s="11">
        <f>SUM(C49)+F49</f>
        <v>1.0256944444444445</v>
      </c>
      <c r="E49" s="12">
        <v>4039</v>
      </c>
      <c r="F49" s="11">
        <v>0.38055555555555554</v>
      </c>
      <c r="G49" s="34" t="s">
        <v>14</v>
      </c>
      <c r="H49" s="34"/>
      <c r="I49" s="34"/>
      <c r="J49" s="34"/>
      <c r="K49" s="33" t="s">
        <v>13</v>
      </c>
      <c r="L49" s="33"/>
      <c r="M49" s="33"/>
      <c r="N49" s="33"/>
      <c r="O49" s="33" t="s">
        <v>13</v>
      </c>
      <c r="P49" s="33"/>
      <c r="Q49" s="33"/>
      <c r="R49" s="33"/>
      <c r="S49" s="11">
        <v>0.2611111111111111</v>
      </c>
      <c r="T49" s="11">
        <f>SUM(S49)+V49</f>
        <v>0.625</v>
      </c>
      <c r="U49" s="15" t="s">
        <v>15</v>
      </c>
      <c r="V49" s="11">
        <v>0.3638888888888889</v>
      </c>
      <c r="W49" s="11">
        <v>0.1875</v>
      </c>
      <c r="X49" s="11">
        <f>SUM(W49)+Z49</f>
        <v>0.5298611111111111</v>
      </c>
      <c r="Y49" s="15">
        <v>8</v>
      </c>
      <c r="Z49" s="11">
        <v>0.3423611111111111</v>
      </c>
      <c r="AA49" s="11">
        <v>0.1875</v>
      </c>
      <c r="AB49" s="11">
        <f>SUM(AA49)+AD49</f>
        <v>0.5444444444444445</v>
      </c>
      <c r="AC49" s="15">
        <v>2003</v>
      </c>
      <c r="AD49" s="11">
        <v>0.35694444444444445</v>
      </c>
    </row>
    <row r="50" spans="1:30" ht="25.5" customHeight="1">
      <c r="A50" s="5">
        <v>48</v>
      </c>
      <c r="B50" s="10">
        <f t="shared" si="0"/>
        <v>1.382638888888889</v>
      </c>
      <c r="C50" s="33" t="s">
        <v>13</v>
      </c>
      <c r="D50" s="33"/>
      <c r="E50" s="33"/>
      <c r="F50" s="33"/>
      <c r="G50" s="33" t="s">
        <v>13</v>
      </c>
      <c r="H50" s="33"/>
      <c r="I50" s="33"/>
      <c r="J50" s="33"/>
      <c r="K50" s="33" t="s">
        <v>13</v>
      </c>
      <c r="L50" s="33"/>
      <c r="M50" s="33"/>
      <c r="N50" s="33"/>
      <c r="O50" s="11">
        <v>0.1875</v>
      </c>
      <c r="P50" s="11">
        <f>SUM(O50)+R50</f>
        <v>0.507638888888889</v>
      </c>
      <c r="Q50" s="15">
        <v>7</v>
      </c>
      <c r="R50" s="11">
        <v>0.3201388888888889</v>
      </c>
      <c r="S50" s="11">
        <v>0.22916666666666666</v>
      </c>
      <c r="T50" s="11">
        <f>SUM(S50)+V50</f>
        <v>0.5930555555555556</v>
      </c>
      <c r="U50" s="15" t="s">
        <v>15</v>
      </c>
      <c r="V50" s="11">
        <v>0.3638888888888889</v>
      </c>
      <c r="W50" s="11">
        <v>0.16874999999999998</v>
      </c>
      <c r="X50" s="11">
        <f>SUM(W50)+Z50</f>
        <v>0.5034722222222222</v>
      </c>
      <c r="Y50" s="12">
        <v>4</v>
      </c>
      <c r="Z50" s="11">
        <v>0.3347222222222222</v>
      </c>
      <c r="AA50" s="11">
        <v>0.24305555555555555</v>
      </c>
      <c r="AB50" s="11">
        <f>SUM(AA50)+AD50</f>
        <v>0.6069444444444444</v>
      </c>
      <c r="AC50" s="15" t="s">
        <v>15</v>
      </c>
      <c r="AD50" s="11">
        <v>0.3638888888888889</v>
      </c>
    </row>
    <row r="51" spans="1:31" ht="25.5" customHeight="1">
      <c r="A51" s="19" t="s">
        <v>17</v>
      </c>
      <c r="B51" s="20">
        <f>SUM(B3:B50)</f>
        <v>70.00000000000001</v>
      </c>
      <c r="C51" s="21"/>
      <c r="D51" s="21"/>
      <c r="E51" s="22"/>
      <c r="F51" s="21"/>
      <c r="G51" s="21"/>
      <c r="H51" s="21"/>
      <c r="I51" s="22"/>
      <c r="J51" s="21"/>
      <c r="K51" s="21"/>
      <c r="L51" s="21"/>
      <c r="M51" s="22"/>
      <c r="N51" s="21"/>
      <c r="O51" s="21"/>
      <c r="P51" s="21"/>
      <c r="Q51" s="22"/>
      <c r="R51" s="21"/>
      <c r="S51" s="21"/>
      <c r="T51" s="21"/>
      <c r="U51" s="22"/>
      <c r="V51" s="21"/>
      <c r="W51" s="21"/>
      <c r="X51" s="21"/>
      <c r="Y51" s="22"/>
      <c r="Z51" s="21"/>
      <c r="AA51" s="21"/>
      <c r="AB51" s="21"/>
      <c r="AC51" s="22"/>
      <c r="AD51" s="22"/>
      <c r="AE51" s="14"/>
    </row>
    <row r="52" spans="1:30" ht="25.5" customHeight="1">
      <c r="A52" s="23" t="s">
        <v>18</v>
      </c>
      <c r="B52" s="24">
        <v>48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25.5" customHeight="1">
      <c r="A53" s="26" t="s">
        <v>19</v>
      </c>
      <c r="B53" s="27">
        <f>B51/B52</f>
        <v>1.4583333333333337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</row>
    <row r="54" spans="3:30" ht="25.5" customHeight="1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3:34" ht="25.5" customHeight="1">
      <c r="C55" s="29"/>
      <c r="D55" s="29"/>
      <c r="E55" s="29"/>
      <c r="F55" s="29"/>
      <c r="G55" s="29"/>
      <c r="H55" s="29"/>
      <c r="I55" s="29"/>
      <c r="J55" s="29"/>
      <c r="K55" s="29">
        <f>48*35</f>
        <v>1680</v>
      </c>
      <c r="L55" s="29"/>
      <c r="M55" s="29"/>
      <c r="N55" s="29">
        <f>(12*60+9)</f>
        <v>729</v>
      </c>
      <c r="O55" s="29">
        <f>729/69</f>
        <v>10.565217391304348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H55" s="14"/>
    </row>
    <row r="57" ht="19.5" customHeight="1"/>
    <row r="58" ht="19.5" customHeight="1"/>
    <row r="59" ht="19.5" customHeight="1"/>
    <row r="60" ht="19.5" customHeight="1"/>
    <row r="61" ht="19.5" customHeight="1"/>
  </sheetData>
  <sheetProtection selectLockedCells="1" selectUnlockedCells="1"/>
  <mergeCells count="151">
    <mergeCell ref="G49:J49"/>
    <mergeCell ref="K49:N49"/>
    <mergeCell ref="O49:R49"/>
    <mergeCell ref="C50:F50"/>
    <mergeCell ref="G50:J50"/>
    <mergeCell ref="K50:N50"/>
    <mergeCell ref="C47:F47"/>
    <mergeCell ref="O47:R47"/>
    <mergeCell ref="S47:V47"/>
    <mergeCell ref="O48:R48"/>
    <mergeCell ref="S48:V48"/>
    <mergeCell ref="W48:Z48"/>
    <mergeCell ref="C45:F45"/>
    <mergeCell ref="G45:J45"/>
    <mergeCell ref="AA45:AD45"/>
    <mergeCell ref="C46:F46"/>
    <mergeCell ref="W46:Z46"/>
    <mergeCell ref="AA46:AD46"/>
    <mergeCell ref="O43:R43"/>
    <mergeCell ref="S43:V43"/>
    <mergeCell ref="W43:Z43"/>
    <mergeCell ref="K44:N44"/>
    <mergeCell ref="O44:R44"/>
    <mergeCell ref="S44:V44"/>
    <mergeCell ref="C41:F41"/>
    <mergeCell ref="G41:J41"/>
    <mergeCell ref="AA41:AD41"/>
    <mergeCell ref="C42:F42"/>
    <mergeCell ref="S42:V42"/>
    <mergeCell ref="W42:Z42"/>
    <mergeCell ref="S39:V39"/>
    <mergeCell ref="W39:Z39"/>
    <mergeCell ref="AA39:AD39"/>
    <mergeCell ref="C40:F40"/>
    <mergeCell ref="G40:J40"/>
    <mergeCell ref="K40:N40"/>
    <mergeCell ref="O37:R37"/>
    <mergeCell ref="S37:V37"/>
    <mergeCell ref="W37:Z37"/>
    <mergeCell ref="O38:R38"/>
    <mergeCell ref="S38:V38"/>
    <mergeCell ref="W38:Z38"/>
    <mergeCell ref="K35:N35"/>
    <mergeCell ref="O35:R35"/>
    <mergeCell ref="AA35:AD35"/>
    <mergeCell ref="C36:F36"/>
    <mergeCell ref="W36:Z36"/>
    <mergeCell ref="AA36:AD36"/>
    <mergeCell ref="S33:V33"/>
    <mergeCell ref="W33:Z33"/>
    <mergeCell ref="AA33:AD33"/>
    <mergeCell ref="C34:F34"/>
    <mergeCell ref="G34:J34"/>
    <mergeCell ref="K34:N34"/>
    <mergeCell ref="C31:F31"/>
    <mergeCell ref="W31:Z31"/>
    <mergeCell ref="AA31:AD31"/>
    <mergeCell ref="C32:F32"/>
    <mergeCell ref="S32:V32"/>
    <mergeCell ref="W32:Z32"/>
    <mergeCell ref="C29:F29"/>
    <mergeCell ref="G29:J29"/>
    <mergeCell ref="K29:N29"/>
    <mergeCell ref="C30:F30"/>
    <mergeCell ref="G30:J30"/>
    <mergeCell ref="AA30:AD30"/>
    <mergeCell ref="O27:R27"/>
    <mergeCell ref="S27:V27"/>
    <mergeCell ref="W27:Z27"/>
    <mergeCell ref="K28:N28"/>
    <mergeCell ref="O28:R28"/>
    <mergeCell ref="AA28:AD28"/>
    <mergeCell ref="C25:F25"/>
    <mergeCell ref="G25:J25"/>
    <mergeCell ref="AA25:AD25"/>
    <mergeCell ref="C26:F26"/>
    <mergeCell ref="S26:V26"/>
    <mergeCell ref="W26:Z26"/>
    <mergeCell ref="S23:V23"/>
    <mergeCell ref="W23:Z23"/>
    <mergeCell ref="AA23:AD23"/>
    <mergeCell ref="C24:F24"/>
    <mergeCell ref="G24:J24"/>
    <mergeCell ref="K24:N24"/>
    <mergeCell ref="C21:F21"/>
    <mergeCell ref="O21:R21"/>
    <mergeCell ref="S21:V21"/>
    <mergeCell ref="O22:R22"/>
    <mergeCell ref="S22:V22"/>
    <mergeCell ref="W22:Z22"/>
    <mergeCell ref="C19:F19"/>
    <mergeCell ref="G19:J19"/>
    <mergeCell ref="AA19:AD19"/>
    <mergeCell ref="C20:F20"/>
    <mergeCell ref="G20:J20"/>
    <mergeCell ref="AA20:AD20"/>
    <mergeCell ref="C17:F17"/>
    <mergeCell ref="W17:Z17"/>
    <mergeCell ref="AA17:AD17"/>
    <mergeCell ref="K18:N18"/>
    <mergeCell ref="O18:R18"/>
    <mergeCell ref="AA18:AD18"/>
    <mergeCell ref="C15:F15"/>
    <mergeCell ref="G15:J15"/>
    <mergeCell ref="K15:N15"/>
    <mergeCell ref="C16:F16"/>
    <mergeCell ref="G16:J16"/>
    <mergeCell ref="AA16:AD16"/>
    <mergeCell ref="K13:N13"/>
    <mergeCell ref="O13:R13"/>
    <mergeCell ref="AA13:AD13"/>
    <mergeCell ref="C14:F14"/>
    <mergeCell ref="G14:J14"/>
    <mergeCell ref="K14:N14"/>
    <mergeCell ref="C11:F11"/>
    <mergeCell ref="S11:V11"/>
    <mergeCell ref="W11:Z11"/>
    <mergeCell ref="O12:R12"/>
    <mergeCell ref="S12:V12"/>
    <mergeCell ref="W12:Z12"/>
    <mergeCell ref="C9:F9"/>
    <mergeCell ref="G9:J9"/>
    <mergeCell ref="K9:N9"/>
    <mergeCell ref="C10:F10"/>
    <mergeCell ref="G10:J10"/>
    <mergeCell ref="AA10:AD10"/>
    <mergeCell ref="G7:J7"/>
    <mergeCell ref="K7:N7"/>
    <mergeCell ref="O7:R7"/>
    <mergeCell ref="K8:N8"/>
    <mergeCell ref="O8:R8"/>
    <mergeCell ref="AA8:AD8"/>
    <mergeCell ref="C5:F5"/>
    <mergeCell ref="G5:J5"/>
    <mergeCell ref="AA5:AD5"/>
    <mergeCell ref="C6:F6"/>
    <mergeCell ref="S6:V6"/>
    <mergeCell ref="W6:Z6"/>
    <mergeCell ref="C4:F4"/>
    <mergeCell ref="G4:J4"/>
    <mergeCell ref="K4:N4"/>
    <mergeCell ref="C1:F1"/>
    <mergeCell ref="G1:J1"/>
    <mergeCell ref="K1:N1"/>
    <mergeCell ref="O1:R1"/>
    <mergeCell ref="S1:V1"/>
    <mergeCell ref="W1:Z1"/>
    <mergeCell ref="AA1:AD1"/>
    <mergeCell ref="K3:N3"/>
    <mergeCell ref="O3:R3"/>
    <mergeCell ref="AA3:AD3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35" r:id="rId1"/>
  <headerFooter alignWithMargins="0">
    <oddHeader>&amp;C&amp;"Arial,Bold"&amp;28LINK 3
SEPTEMBER 2019</oddHeader>
    <oddFooter xml:space="preserve">&amp;C&amp;"Courier New,Bold Italic"&amp;32WATERLOO DRIVERS LINK 3&amp;R&amp;"Courier New,Bold Italic"&amp;24From:September 2019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Boyle</dc:creator>
  <cp:keywords/>
  <dc:description/>
  <cp:lastModifiedBy>LDC</cp:lastModifiedBy>
  <cp:lastPrinted>2019-05-14T11:09:26Z</cp:lastPrinted>
  <dcterms:created xsi:type="dcterms:W3CDTF">2001-01-18T01:44:21Z</dcterms:created>
  <dcterms:modified xsi:type="dcterms:W3CDTF">2019-09-16T12:08:28Z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