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<sst xmlns="http://schemas.openxmlformats.org/spreadsheetml/2006/main" count="134" uniqueCount="17">
  <si>
    <t>SUNDAY</t>
  </si>
  <si>
    <t>MONDAY</t>
  </si>
  <si>
    <t>TUESDAY</t>
  </si>
  <si>
    <t>WEDNESDAY</t>
  </si>
  <si>
    <t>THURSDAY</t>
  </si>
  <si>
    <t>FRIDAY</t>
  </si>
  <si>
    <t>SATURDAY</t>
  </si>
  <si>
    <t>ON</t>
  </si>
  <si>
    <t>OFF</t>
  </si>
  <si>
    <t>DUTY</t>
  </si>
  <si>
    <t>HRS</t>
  </si>
  <si>
    <t>FD</t>
  </si>
  <si>
    <t>A/R</t>
  </si>
  <si>
    <t>FD*</t>
  </si>
  <si>
    <t>RR</t>
  </si>
  <si>
    <t>35 X 20 =</t>
  </si>
  <si>
    <t>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</si>
</sst>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"/>
    <numFmt numFmtId="166" formatCode="[H]:MM"/>
    <numFmt numFmtId="167" formatCode="[HH]:MM"/>
    <numFmt numFmtId="168" formatCode="H:MM"/>
    <numFmt numFmtId="169" formatCode="@"/>
  </numFmts>
  <fonts count="12">
    <font>
      <sz val="10"/>
      <name val="Arial"/>
      <family val="0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Comic Sans MS"/>
      <family val="4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name val="Comic Sans MS"/>
      <family val="4"/>
    </font>
    <font>
      <sz val="14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1" xfId="0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3" borderId="11" xfId="0" applyNumberFormat="1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2" borderId="16" xfId="0" applyNumberFormat="1" applyFont="1" applyFill="1" applyBorder="1" applyAlignment="1">
      <alignment horizontal="center" vertical="center"/>
    </xf>
    <xf numFmtId="165" fontId="0" fillId="4" borderId="10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" xfId="0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3" borderId="5" xfId="0" applyNumberFormat="1" applyFont="1" applyFill="1" applyBorder="1" applyAlignment="1">
      <alignment horizontal="center" vertical="center"/>
    </xf>
    <xf numFmtId="165" fontId="0" fillId="4" borderId="16" xfId="0" applyNumberFormat="1" applyFont="1" applyFill="1" applyBorder="1" applyAlignment="1">
      <alignment horizontal="center" vertical="center"/>
    </xf>
    <xf numFmtId="164" fontId="0" fillId="0" borderId="13" xfId="0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5" fontId="0" fillId="2" borderId="19" xfId="0" applyNumberFormat="1" applyFont="1" applyFill="1" applyBorder="1" applyAlignment="1">
      <alignment horizontal="center" vertical="center"/>
    </xf>
    <xf numFmtId="165" fontId="0" fillId="2" borderId="15" xfId="0" applyNumberFormat="1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 vertical="center"/>
    </xf>
    <xf numFmtId="165" fontId="0" fillId="4" borderId="10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5" fontId="0" fillId="4" borderId="19" xfId="0" applyNumberFormat="1" applyFont="1" applyFill="1" applyBorder="1" applyAlignment="1">
      <alignment horizontal="center" vertical="center"/>
    </xf>
    <xf numFmtId="167" fontId="0" fillId="0" borderId="19" xfId="0" applyNumberFormat="1" applyFont="1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4" fontId="0" fillId="0" borderId="24" xfId="0" applyFont="1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7" xfId="0" applyFill="1" applyBorder="1" applyAlignment="1">
      <alignment horizontal="center" vertical="center"/>
    </xf>
    <xf numFmtId="166" fontId="0" fillId="0" borderId="28" xfId="0" applyNumberForma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6" fontId="0" fillId="3" borderId="29" xfId="0" applyNumberFormat="1" applyFill="1" applyBorder="1" applyAlignment="1">
      <alignment horizontal="center" vertical="center"/>
    </xf>
    <xf numFmtId="165" fontId="0" fillId="2" borderId="3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167" fontId="0" fillId="0" borderId="30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6" fillId="0" borderId="0" xfId="0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0" fillId="0" borderId="0" xfId="0" applyAlignment="1">
      <alignment/>
    </xf>
    <xf numFmtId="164" fontId="4" fillId="0" borderId="0" xfId="0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7" fillId="0" borderId="0" xfId="0" applyFont="1" applyFill="1" applyAlignment="1">
      <alignment horizontal="center" vertical="center"/>
    </xf>
    <xf numFmtId="167" fontId="8" fillId="0" borderId="11" xfId="0" applyNumberFormat="1" applyFont="1" applyFill="1" applyBorder="1" applyAlignment="1">
      <alignment horizontal="center" vertical="center"/>
    </xf>
    <xf numFmtId="169" fontId="9" fillId="0" borderId="0" xfId="0" applyNumberFormat="1" applyFont="1" applyAlignment="1">
      <alignment horizontal="center"/>
    </xf>
    <xf numFmtId="164" fontId="6" fillId="0" borderId="0" xfId="0" applyFont="1" applyAlignment="1">
      <alignment vertical="center"/>
    </xf>
    <xf numFmtId="164" fontId="10" fillId="0" borderId="0" xfId="0" applyFont="1" applyFill="1" applyAlignment="1">
      <alignment horizontal="center" vertical="center"/>
    </xf>
    <xf numFmtId="164" fontId="10" fillId="0" borderId="0" xfId="0" applyFont="1" applyAlignment="1">
      <alignment horizontal="left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6" fillId="0" borderId="0" xfId="0" applyFont="1" applyBorder="1" applyAlignment="1">
      <alignment horizontal="right" vertical="center"/>
    </xf>
    <xf numFmtId="164" fontId="4" fillId="0" borderId="0" xfId="0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1" fillId="0" borderId="0" xfId="0" applyFont="1" applyFill="1" applyAlignment="1">
      <alignment horizontal="center" vertical="center"/>
    </xf>
    <xf numFmtId="164" fontId="0" fillId="0" borderId="0" xfId="0" applyFill="1" applyBorder="1" applyAlignment="1">
      <alignment/>
    </xf>
    <xf numFmtId="164" fontId="4" fillId="0" borderId="0" xfId="0" applyFont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3.7109375" style="0" customWidth="1"/>
    <col min="2" max="29" width="5.7109375" style="0" customWidth="1"/>
    <col min="30" max="30" width="9.421875" style="0" customWidth="1"/>
    <col min="31" max="31" width="3.7109375" style="0" customWidth="1"/>
    <col min="32" max="16384" width="8.8515625" style="0" customWidth="1"/>
  </cols>
  <sheetData>
    <row r="1" spans="1:30" ht="19.5" customHeight="1">
      <c r="A1" s="1"/>
      <c r="B1" s="2" t="s">
        <v>0</v>
      </c>
      <c r="C1" s="2"/>
      <c r="D1" s="2"/>
      <c r="E1" s="2"/>
      <c r="F1" s="3" t="s">
        <v>1</v>
      </c>
      <c r="G1" s="3"/>
      <c r="H1" s="3"/>
      <c r="I1" s="3"/>
      <c r="J1" s="3" t="s">
        <v>2</v>
      </c>
      <c r="K1" s="3"/>
      <c r="L1" s="3"/>
      <c r="M1" s="3"/>
      <c r="N1" s="3" t="s">
        <v>3</v>
      </c>
      <c r="O1" s="3"/>
      <c r="P1" s="3"/>
      <c r="Q1" s="3"/>
      <c r="R1" s="3" t="s">
        <v>4</v>
      </c>
      <c r="S1" s="3"/>
      <c r="T1" s="3"/>
      <c r="U1" s="3"/>
      <c r="V1" s="3" t="s">
        <v>5</v>
      </c>
      <c r="W1" s="3"/>
      <c r="X1" s="3"/>
      <c r="Y1" s="3"/>
      <c r="Z1" s="4" t="s">
        <v>6</v>
      </c>
      <c r="AA1" s="4"/>
      <c r="AB1" s="4"/>
      <c r="AC1" s="4"/>
      <c r="AD1" s="5"/>
    </row>
    <row r="2" spans="1:30" ht="19.5" customHeight="1">
      <c r="A2" s="1"/>
      <c r="B2" s="6" t="s">
        <v>7</v>
      </c>
      <c r="C2" s="7" t="s">
        <v>8</v>
      </c>
      <c r="D2" s="7" t="s">
        <v>9</v>
      </c>
      <c r="E2" s="7" t="s">
        <v>10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7</v>
      </c>
      <c r="O2" s="7" t="s">
        <v>8</v>
      </c>
      <c r="P2" s="7" t="s">
        <v>9</v>
      </c>
      <c r="Q2" s="7" t="s">
        <v>10</v>
      </c>
      <c r="R2" s="7" t="s">
        <v>7</v>
      </c>
      <c r="S2" s="7" t="s">
        <v>8</v>
      </c>
      <c r="T2" s="7" t="s">
        <v>9</v>
      </c>
      <c r="U2" s="7" t="s">
        <v>10</v>
      </c>
      <c r="V2" s="7" t="s">
        <v>7</v>
      </c>
      <c r="W2" s="7" t="s">
        <v>8</v>
      </c>
      <c r="X2" s="7" t="s">
        <v>9</v>
      </c>
      <c r="Y2" s="7" t="s">
        <v>10</v>
      </c>
      <c r="Z2" s="7" t="s">
        <v>7</v>
      </c>
      <c r="AA2" s="7" t="s">
        <v>8</v>
      </c>
      <c r="AB2" s="7" t="s">
        <v>9</v>
      </c>
      <c r="AC2" s="8" t="s">
        <v>10</v>
      </c>
      <c r="AD2" s="9"/>
    </row>
    <row r="3" spans="1:31" ht="19.5" customHeight="1">
      <c r="A3" s="1">
        <v>1</v>
      </c>
      <c r="B3" s="10" t="s">
        <v>11</v>
      </c>
      <c r="C3" s="10"/>
      <c r="D3" s="10"/>
      <c r="E3" s="10"/>
      <c r="F3" s="10" t="s">
        <v>11</v>
      </c>
      <c r="G3" s="10"/>
      <c r="H3" s="10"/>
      <c r="I3" s="10"/>
      <c r="J3" s="10" t="s">
        <v>11</v>
      </c>
      <c r="K3" s="10"/>
      <c r="L3" s="10"/>
      <c r="M3" s="10"/>
      <c r="N3" s="11">
        <v>0.7784722222222223</v>
      </c>
      <c r="O3" s="12">
        <f>SUM(N3+Q3)</f>
        <v>1.0840277777777778</v>
      </c>
      <c r="P3" s="13">
        <v>75</v>
      </c>
      <c r="Q3" s="14">
        <v>0.3055555555555555</v>
      </c>
      <c r="R3" s="15">
        <v>0.7881944444444445</v>
      </c>
      <c r="S3" s="12">
        <v>0.1909722222222222</v>
      </c>
      <c r="T3" s="16" t="s">
        <v>12</v>
      </c>
      <c r="U3" s="14">
        <v>0.3722222222222223</v>
      </c>
      <c r="V3" s="11">
        <v>0.7784722222222223</v>
      </c>
      <c r="W3" s="17">
        <f aca="true" t="shared" si="0" ref="W3:W5">SUM(V3+Y3)</f>
        <v>1.0284722222222222</v>
      </c>
      <c r="X3" s="18">
        <v>75</v>
      </c>
      <c r="Y3" s="19">
        <v>0.25</v>
      </c>
      <c r="Z3" s="11">
        <v>0.7090277777777777</v>
      </c>
      <c r="AA3" s="17">
        <f>SUM(Z3+AC3)</f>
        <v>1.0604166666666666</v>
      </c>
      <c r="AB3" s="13">
        <v>2072</v>
      </c>
      <c r="AC3" s="14">
        <v>0.3513888888888889</v>
      </c>
      <c r="AD3" s="20">
        <f aca="true" t="shared" si="1" ref="AD3:AD22">E3+I3+M3+Q3+U3+Y3+AC3</f>
        <v>1.2791666666666668</v>
      </c>
      <c r="AE3" s="21">
        <v>1</v>
      </c>
    </row>
    <row r="4" spans="1:31" ht="19.5" customHeight="1">
      <c r="A4" s="1">
        <v>2</v>
      </c>
      <c r="B4" s="22">
        <v>0.8333333333333334</v>
      </c>
      <c r="C4" s="23">
        <f>SUM(B4+E4)</f>
        <v>1.2055555555555557</v>
      </c>
      <c r="D4" s="24" t="s">
        <v>12</v>
      </c>
      <c r="E4" s="25">
        <v>0.3722222222222223</v>
      </c>
      <c r="F4" s="26">
        <v>0.8743055555555556</v>
      </c>
      <c r="G4" s="17">
        <f aca="true" t="shared" si="2" ref="G4:G6">SUM(F4+I4)</f>
        <v>1.246527777777778</v>
      </c>
      <c r="H4" s="18" t="s">
        <v>12</v>
      </c>
      <c r="I4" s="19">
        <v>0.3722222222222223</v>
      </c>
      <c r="J4" s="10" t="s">
        <v>11</v>
      </c>
      <c r="K4" s="10"/>
      <c r="L4" s="10"/>
      <c r="M4" s="10"/>
      <c r="N4" s="10" t="s">
        <v>11</v>
      </c>
      <c r="O4" s="10"/>
      <c r="P4" s="10"/>
      <c r="Q4" s="10"/>
      <c r="R4" s="26">
        <v>0.8541666666666666</v>
      </c>
      <c r="S4" s="17">
        <f>SUM(R4+U4)</f>
        <v>1.2263888888888888</v>
      </c>
      <c r="T4" s="18" t="s">
        <v>12</v>
      </c>
      <c r="U4" s="14">
        <v>0.3722222222222223</v>
      </c>
      <c r="V4" s="11">
        <v>0.910416666666667</v>
      </c>
      <c r="W4" s="17">
        <f t="shared" si="0"/>
        <v>1.3006944444444448</v>
      </c>
      <c r="X4" s="13">
        <v>80</v>
      </c>
      <c r="Y4" s="19">
        <v>0.3902777777777778</v>
      </c>
      <c r="Z4" s="27" t="s">
        <v>11</v>
      </c>
      <c r="AA4" s="27"/>
      <c r="AB4" s="27"/>
      <c r="AC4" s="27"/>
      <c r="AD4" s="20">
        <f t="shared" si="1"/>
        <v>1.5069444444444446</v>
      </c>
      <c r="AE4" s="21">
        <v>2</v>
      </c>
    </row>
    <row r="5" spans="1:31" ht="19.5" customHeight="1">
      <c r="A5" s="1">
        <v>3</v>
      </c>
      <c r="B5" s="28" t="s">
        <v>13</v>
      </c>
      <c r="C5" s="28"/>
      <c r="D5" s="28"/>
      <c r="E5" s="28"/>
      <c r="F5" s="29">
        <v>0.9479166666666666</v>
      </c>
      <c r="G5" s="17">
        <f t="shared" si="2"/>
        <v>1.301388888888889</v>
      </c>
      <c r="H5" s="30">
        <v>78</v>
      </c>
      <c r="I5" s="14">
        <v>0.3534722222222222</v>
      </c>
      <c r="J5" s="11">
        <v>0.9062500000000001</v>
      </c>
      <c r="K5" s="17">
        <f aca="true" t="shared" si="3" ref="K5:K6">SUM(J5+M5)</f>
        <v>1.2784722222222225</v>
      </c>
      <c r="L5" s="13" t="s">
        <v>12</v>
      </c>
      <c r="M5" s="19">
        <v>0.3722222222222223</v>
      </c>
      <c r="N5" s="10" t="s">
        <v>11</v>
      </c>
      <c r="O5" s="10"/>
      <c r="P5" s="10"/>
      <c r="Q5" s="10"/>
      <c r="R5" s="10" t="s">
        <v>11</v>
      </c>
      <c r="S5" s="10"/>
      <c r="T5" s="10"/>
      <c r="U5" s="10"/>
      <c r="V5" s="11">
        <v>0.7916666666666666</v>
      </c>
      <c r="W5" s="17">
        <f t="shared" si="0"/>
        <v>1.163888888888889</v>
      </c>
      <c r="X5" s="13" t="s">
        <v>12</v>
      </c>
      <c r="Y5" s="14">
        <v>0.3722222222222223</v>
      </c>
      <c r="Z5" s="31">
        <v>0.8125</v>
      </c>
      <c r="AA5" s="12">
        <f>SUM(Z5+AC5)</f>
        <v>1.1847222222222222</v>
      </c>
      <c r="AB5" s="16" t="s">
        <v>12</v>
      </c>
      <c r="AC5" s="32">
        <v>0.3722222222222223</v>
      </c>
      <c r="AD5" s="20">
        <f t="shared" si="1"/>
        <v>1.4701388888888889</v>
      </c>
      <c r="AE5" s="21">
        <v>3</v>
      </c>
    </row>
    <row r="6" spans="1:32" ht="19.5" customHeight="1">
      <c r="A6" s="1">
        <v>4</v>
      </c>
      <c r="B6" s="11">
        <v>0.875</v>
      </c>
      <c r="C6" s="17">
        <v>0.2708333333333333</v>
      </c>
      <c r="D6" s="13" t="s">
        <v>12</v>
      </c>
      <c r="E6" s="33">
        <v>0.3722222222222223</v>
      </c>
      <c r="F6" s="26">
        <v>0.8847222222222223</v>
      </c>
      <c r="G6" s="17">
        <f t="shared" si="2"/>
        <v>1.2666666666666666</v>
      </c>
      <c r="H6" s="13">
        <v>79</v>
      </c>
      <c r="I6" s="34">
        <v>0.3819444444444444</v>
      </c>
      <c r="J6" s="26">
        <v>0.8861111111111111</v>
      </c>
      <c r="K6" s="17">
        <f t="shared" si="3"/>
        <v>1.261111111111111</v>
      </c>
      <c r="L6" s="13">
        <v>76</v>
      </c>
      <c r="M6" s="34">
        <v>0.375</v>
      </c>
      <c r="N6" s="11">
        <v>0.9222222222222222</v>
      </c>
      <c r="O6" s="17">
        <f aca="true" t="shared" si="4" ref="O6:O7">SUM(N6+Q6)</f>
        <v>1.2944444444444445</v>
      </c>
      <c r="P6" s="13" t="s">
        <v>12</v>
      </c>
      <c r="Q6" s="14">
        <v>0.3722222222222223</v>
      </c>
      <c r="R6" s="10" t="s">
        <v>11</v>
      </c>
      <c r="S6" s="10"/>
      <c r="T6" s="10"/>
      <c r="U6" s="10"/>
      <c r="V6" s="10" t="s">
        <v>11</v>
      </c>
      <c r="W6" s="10"/>
      <c r="X6" s="10"/>
      <c r="Y6" s="10"/>
      <c r="Z6" s="27" t="s">
        <v>11</v>
      </c>
      <c r="AA6" s="27"/>
      <c r="AB6" s="27"/>
      <c r="AC6" s="27"/>
      <c r="AD6" s="20">
        <f t="shared" si="1"/>
        <v>1.5013888888888889</v>
      </c>
      <c r="AE6" s="21">
        <v>4</v>
      </c>
      <c r="AF6" s="35"/>
    </row>
    <row r="7" spans="1:32" ht="19.5" customHeight="1">
      <c r="A7" s="36">
        <v>5</v>
      </c>
      <c r="B7" s="10" t="s">
        <v>11</v>
      </c>
      <c r="C7" s="10"/>
      <c r="D7" s="10"/>
      <c r="E7" s="10"/>
      <c r="F7" s="10" t="s">
        <v>11</v>
      </c>
      <c r="G7" s="10"/>
      <c r="H7" s="10"/>
      <c r="I7" s="10"/>
      <c r="J7" s="10" t="s">
        <v>11</v>
      </c>
      <c r="K7" s="10"/>
      <c r="L7" s="10"/>
      <c r="M7" s="10"/>
      <c r="N7" s="11">
        <v>0.910416666666667</v>
      </c>
      <c r="O7" s="17">
        <f t="shared" si="4"/>
        <v>1.291666666666667</v>
      </c>
      <c r="P7" s="13">
        <v>80</v>
      </c>
      <c r="Q7" s="14">
        <v>0.38125000000000003</v>
      </c>
      <c r="R7" s="11">
        <v>0.875</v>
      </c>
      <c r="S7" s="17">
        <f aca="true" t="shared" si="5" ref="S7:S9">SUM(R7+U7)</f>
        <v>1.2472222222222222</v>
      </c>
      <c r="T7" s="18" t="s">
        <v>12</v>
      </c>
      <c r="U7" s="19">
        <v>0.3722222222222223</v>
      </c>
      <c r="V7" s="11">
        <v>0.8340277777777777</v>
      </c>
      <c r="W7" s="12">
        <f aca="true" t="shared" si="6" ref="W7:W8">SUM(V7+Y7)</f>
        <v>1.20625</v>
      </c>
      <c r="X7" s="13" t="s">
        <v>12</v>
      </c>
      <c r="Y7" s="14">
        <v>0.3722222222222223</v>
      </c>
      <c r="Z7" s="37">
        <v>0.8104166666666666</v>
      </c>
      <c r="AA7" s="17">
        <f>SUM(Z7+AC7)</f>
        <v>1.182638888888889</v>
      </c>
      <c r="AB7" s="13" t="s">
        <v>12</v>
      </c>
      <c r="AC7" s="38">
        <v>0.3722222222222223</v>
      </c>
      <c r="AD7" s="20">
        <f t="shared" si="1"/>
        <v>1.4979166666666668</v>
      </c>
      <c r="AE7" s="5">
        <v>5</v>
      </c>
      <c r="AF7" s="39"/>
    </row>
    <row r="8" spans="1:32" ht="19.5" customHeight="1">
      <c r="A8" s="1">
        <v>6</v>
      </c>
      <c r="B8" s="11">
        <v>0.9180555555555556</v>
      </c>
      <c r="C8" s="17">
        <f>SUM(B8+E8)</f>
        <v>1.2916666666666667</v>
      </c>
      <c r="D8" s="40">
        <v>4048</v>
      </c>
      <c r="E8" s="14">
        <v>0.37361111111111117</v>
      </c>
      <c r="F8" s="26">
        <v>0.9159722222222224</v>
      </c>
      <c r="G8" s="17">
        <f aca="true" t="shared" si="7" ref="G8:G10">SUM(F8+I8)</f>
        <v>1.2881944444444446</v>
      </c>
      <c r="H8" s="18" t="s">
        <v>12</v>
      </c>
      <c r="I8" s="34">
        <v>0.3722222222222223</v>
      </c>
      <c r="J8" s="10" t="s">
        <v>11</v>
      </c>
      <c r="K8" s="10"/>
      <c r="L8" s="10"/>
      <c r="M8" s="10"/>
      <c r="N8" s="10" t="s">
        <v>11</v>
      </c>
      <c r="O8" s="10"/>
      <c r="P8" s="10"/>
      <c r="Q8" s="10"/>
      <c r="R8" s="11">
        <v>0.8354166666666667</v>
      </c>
      <c r="S8" s="17">
        <f t="shared" si="5"/>
        <v>1.2090277777777778</v>
      </c>
      <c r="T8" s="13">
        <v>68</v>
      </c>
      <c r="U8" s="14">
        <v>0.37361111111111117</v>
      </c>
      <c r="V8" s="41">
        <v>0.8902777777777778</v>
      </c>
      <c r="W8" s="12">
        <f t="shared" si="6"/>
        <v>1.2305555555555556</v>
      </c>
      <c r="X8" s="16">
        <v>77</v>
      </c>
      <c r="Y8" s="32">
        <v>0.34027777777777773</v>
      </c>
      <c r="Z8" s="42" t="s">
        <v>13</v>
      </c>
      <c r="AA8" s="42"/>
      <c r="AB8" s="42"/>
      <c r="AC8" s="42"/>
      <c r="AD8" s="20">
        <f t="shared" si="1"/>
        <v>1.4597222222222224</v>
      </c>
      <c r="AE8" s="21">
        <v>6</v>
      </c>
      <c r="AF8" s="35"/>
    </row>
    <row r="9" spans="1:31" ht="19.5" customHeight="1">
      <c r="A9" s="1">
        <v>7</v>
      </c>
      <c r="B9" s="10" t="s">
        <v>11</v>
      </c>
      <c r="C9" s="10"/>
      <c r="D9" s="10"/>
      <c r="E9" s="10"/>
      <c r="F9" s="22">
        <v>0.8354166666666667</v>
      </c>
      <c r="G9" s="23">
        <f t="shared" si="7"/>
        <v>1.2090277777777778</v>
      </c>
      <c r="H9" s="43">
        <v>68</v>
      </c>
      <c r="I9" s="44">
        <v>0.37361111111111117</v>
      </c>
      <c r="J9" s="29">
        <v>0.8847222222222223</v>
      </c>
      <c r="K9" s="17">
        <f aca="true" t="shared" si="8" ref="K9:K10">SUM(J9+M9)</f>
        <v>1.2666666666666666</v>
      </c>
      <c r="L9" s="30">
        <v>79</v>
      </c>
      <c r="M9" s="19">
        <v>0.3819444444444444</v>
      </c>
      <c r="N9" s="26">
        <v>0.875</v>
      </c>
      <c r="O9" s="17">
        <f aca="true" t="shared" si="9" ref="O9:O15">SUM(N9+Q9)</f>
        <v>1.2472222222222222</v>
      </c>
      <c r="P9" s="13" t="s">
        <v>12</v>
      </c>
      <c r="Q9" s="14">
        <v>0.3722222222222223</v>
      </c>
      <c r="R9" s="11">
        <v>0.8861111111111111</v>
      </c>
      <c r="S9" s="17">
        <f t="shared" si="5"/>
        <v>1.261111111111111</v>
      </c>
      <c r="T9" s="13">
        <v>76</v>
      </c>
      <c r="U9" s="19">
        <v>0.375</v>
      </c>
      <c r="V9" s="10" t="s">
        <v>11</v>
      </c>
      <c r="W9" s="10"/>
      <c r="X9" s="10"/>
      <c r="Y9" s="10"/>
      <c r="Z9" s="27" t="s">
        <v>11</v>
      </c>
      <c r="AA9" s="27"/>
      <c r="AB9" s="27"/>
      <c r="AC9" s="27"/>
      <c r="AD9" s="20">
        <f t="shared" si="1"/>
        <v>1.5027777777777778</v>
      </c>
      <c r="AE9" s="21">
        <v>7</v>
      </c>
    </row>
    <row r="10" spans="1:31" ht="19.5" customHeight="1">
      <c r="A10" s="1">
        <v>8</v>
      </c>
      <c r="B10" s="22">
        <v>0.8861111111111111</v>
      </c>
      <c r="C10" s="23">
        <f>SUM(B10+E10)</f>
        <v>1.2819444444444443</v>
      </c>
      <c r="D10" s="43">
        <v>4047</v>
      </c>
      <c r="E10" s="44">
        <v>0.3958333333333333</v>
      </c>
      <c r="F10" s="22">
        <v>0.910416666666667</v>
      </c>
      <c r="G10" s="23">
        <f t="shared" si="7"/>
        <v>1.291666666666667</v>
      </c>
      <c r="H10" s="43">
        <v>80</v>
      </c>
      <c r="I10" s="44">
        <v>0.38125000000000003</v>
      </c>
      <c r="J10" s="22">
        <v>0.875</v>
      </c>
      <c r="K10" s="23">
        <f t="shared" si="8"/>
        <v>1.2472222222222222</v>
      </c>
      <c r="L10" s="43" t="s">
        <v>12</v>
      </c>
      <c r="M10" s="44">
        <v>0.3722222222222223</v>
      </c>
      <c r="N10" s="45">
        <v>0.9479166666666666</v>
      </c>
      <c r="O10" s="23">
        <f t="shared" si="9"/>
        <v>1.301388888888889</v>
      </c>
      <c r="P10" s="46">
        <v>78</v>
      </c>
      <c r="Q10" s="44">
        <v>0.3534722222222222</v>
      </c>
      <c r="R10" s="47" t="s">
        <v>11</v>
      </c>
      <c r="S10" s="47"/>
      <c r="T10" s="47"/>
      <c r="U10" s="47"/>
      <c r="V10" s="47" t="s">
        <v>11</v>
      </c>
      <c r="W10" s="47"/>
      <c r="X10" s="47"/>
      <c r="Y10" s="47"/>
      <c r="Z10" s="48" t="s">
        <v>11</v>
      </c>
      <c r="AA10" s="48"/>
      <c r="AB10" s="48"/>
      <c r="AC10" s="48"/>
      <c r="AD10" s="20">
        <f t="shared" si="1"/>
        <v>1.5027777777777778</v>
      </c>
      <c r="AE10" s="21">
        <v>8</v>
      </c>
    </row>
    <row r="11" spans="1:31" ht="19.5" customHeight="1">
      <c r="A11" s="1">
        <v>9</v>
      </c>
      <c r="B11" s="10" t="s">
        <v>11</v>
      </c>
      <c r="C11" s="10"/>
      <c r="D11" s="10"/>
      <c r="E11" s="10"/>
      <c r="F11" s="10" t="s">
        <v>11</v>
      </c>
      <c r="G11" s="10"/>
      <c r="H11" s="10"/>
      <c r="I11" s="10"/>
      <c r="J11" s="28" t="s">
        <v>13</v>
      </c>
      <c r="K11" s="28"/>
      <c r="L11" s="28"/>
      <c r="M11" s="28"/>
      <c r="N11" s="26">
        <v>0.8333333333333334</v>
      </c>
      <c r="O11" s="17">
        <f t="shared" si="9"/>
        <v>1.198611111111111</v>
      </c>
      <c r="P11" s="49" t="s">
        <v>14</v>
      </c>
      <c r="Q11" s="50">
        <v>0.3652777777777778</v>
      </c>
      <c r="R11" s="41">
        <v>0.8354166666666667</v>
      </c>
      <c r="S11" s="12">
        <f aca="true" t="shared" si="10" ref="S11:S13">SUM(R11+U11)</f>
        <v>1.207638888888889</v>
      </c>
      <c r="T11" s="16" t="s">
        <v>12</v>
      </c>
      <c r="U11" s="32">
        <v>0.3722222222222223</v>
      </c>
      <c r="V11" s="41">
        <v>0.8645833333333334</v>
      </c>
      <c r="W11" s="12">
        <f aca="true" t="shared" si="11" ref="W11:W12">SUM(V11+Y11)</f>
        <v>1.2368055555555557</v>
      </c>
      <c r="X11" s="16" t="s">
        <v>12</v>
      </c>
      <c r="Y11" s="14">
        <v>0.3722222222222223</v>
      </c>
      <c r="Z11" s="37">
        <v>0.8034722222222223</v>
      </c>
      <c r="AA11" s="17">
        <f>SUM(Z11+AC11)</f>
        <v>1.1756944444444444</v>
      </c>
      <c r="AB11" s="51" t="s">
        <v>12</v>
      </c>
      <c r="AC11" s="14">
        <v>0.3722222222222223</v>
      </c>
      <c r="AD11" s="20">
        <f t="shared" si="1"/>
        <v>1.4819444444444445</v>
      </c>
      <c r="AE11" s="21">
        <v>9</v>
      </c>
    </row>
    <row r="12" spans="1:31" ht="19.5" customHeight="1">
      <c r="A12" s="1">
        <v>10</v>
      </c>
      <c r="B12" s="10" t="s">
        <v>11</v>
      </c>
      <c r="C12" s="10"/>
      <c r="D12" s="10"/>
      <c r="E12" s="10"/>
      <c r="F12" s="10" t="s">
        <v>11</v>
      </c>
      <c r="G12" s="10"/>
      <c r="H12" s="10"/>
      <c r="I12" s="10"/>
      <c r="J12" s="11">
        <v>0.910416666666667</v>
      </c>
      <c r="K12" s="17">
        <f aca="true" t="shared" si="12" ref="K12:K14">SUM(J12+M12)</f>
        <v>1.291666666666667</v>
      </c>
      <c r="L12" s="13">
        <v>80</v>
      </c>
      <c r="M12" s="14">
        <v>0.38125000000000003</v>
      </c>
      <c r="N12" s="11">
        <v>0.8958333333333334</v>
      </c>
      <c r="O12" s="17">
        <f t="shared" si="9"/>
        <v>1.2680555555555557</v>
      </c>
      <c r="P12" s="13" t="s">
        <v>12</v>
      </c>
      <c r="Q12" s="14">
        <v>0.3722222222222223</v>
      </c>
      <c r="R12" s="52">
        <v>0.8784722222222223</v>
      </c>
      <c r="S12" s="53">
        <f t="shared" si="10"/>
        <v>1.2506944444444446</v>
      </c>
      <c r="T12" s="54" t="s">
        <v>12</v>
      </c>
      <c r="U12" s="55">
        <v>0.3722222222222223</v>
      </c>
      <c r="V12" s="45">
        <v>0.8861111111111111</v>
      </c>
      <c r="W12" s="23">
        <f t="shared" si="11"/>
        <v>1.2777777777777777</v>
      </c>
      <c r="X12" s="46">
        <v>76</v>
      </c>
      <c r="Y12" s="56">
        <v>0.39166666666666666</v>
      </c>
      <c r="Z12" s="27" t="s">
        <v>11</v>
      </c>
      <c r="AA12" s="27"/>
      <c r="AB12" s="27"/>
      <c r="AC12" s="27"/>
      <c r="AD12" s="20">
        <f t="shared" si="1"/>
        <v>1.5173611111111112</v>
      </c>
      <c r="AE12" s="21">
        <v>10</v>
      </c>
    </row>
    <row r="13" spans="1:31" ht="19.5" customHeight="1">
      <c r="A13" s="1">
        <v>11</v>
      </c>
      <c r="B13" s="10" t="s">
        <v>11</v>
      </c>
      <c r="C13" s="10"/>
      <c r="D13" s="10"/>
      <c r="E13" s="10"/>
      <c r="F13" s="11">
        <v>0.863888888888889</v>
      </c>
      <c r="G13" s="17">
        <f aca="true" t="shared" si="13" ref="G13:G14">SUM(F13+I13)</f>
        <v>1.2361111111111114</v>
      </c>
      <c r="H13" s="13" t="s">
        <v>12</v>
      </c>
      <c r="I13" s="14">
        <v>0.3722222222222223</v>
      </c>
      <c r="J13" s="22">
        <v>0.8763888888888892</v>
      </c>
      <c r="K13" s="23">
        <f t="shared" si="12"/>
        <v>1.2486111111111116</v>
      </c>
      <c r="L13" s="43" t="s">
        <v>12</v>
      </c>
      <c r="M13" s="44">
        <v>0.3722222222222223</v>
      </c>
      <c r="N13" s="26">
        <v>0.8354166666666667</v>
      </c>
      <c r="O13" s="17">
        <f t="shared" si="9"/>
        <v>1.2090277777777778</v>
      </c>
      <c r="P13" s="57">
        <v>68</v>
      </c>
      <c r="Q13" s="19">
        <v>0.37361111111111117</v>
      </c>
      <c r="R13" s="26">
        <v>0.8847222222222223</v>
      </c>
      <c r="S13" s="17">
        <f t="shared" si="10"/>
        <v>1.2666666666666666</v>
      </c>
      <c r="T13" s="18">
        <v>79</v>
      </c>
      <c r="U13" s="14">
        <v>0.3819444444444444</v>
      </c>
      <c r="V13" s="58" t="s">
        <v>11</v>
      </c>
      <c r="W13" s="58"/>
      <c r="X13" s="58"/>
      <c r="Y13" s="58"/>
      <c r="Z13" s="27" t="s">
        <v>11</v>
      </c>
      <c r="AA13" s="27"/>
      <c r="AB13" s="27"/>
      <c r="AC13" s="27"/>
      <c r="AD13" s="20">
        <f t="shared" si="1"/>
        <v>1.5000000000000002</v>
      </c>
      <c r="AE13" s="21">
        <v>11</v>
      </c>
    </row>
    <row r="14" spans="1:31" ht="19.5" customHeight="1">
      <c r="A14" s="1">
        <v>12</v>
      </c>
      <c r="B14" s="11">
        <v>0.8791666666666668</v>
      </c>
      <c r="C14" s="17">
        <f>SUM(B14+E14)</f>
        <v>1.261111111111111</v>
      </c>
      <c r="D14" s="13">
        <v>4045</v>
      </c>
      <c r="E14" s="19">
        <v>0.3819444444444444</v>
      </c>
      <c r="F14" s="29">
        <v>0.8784722222222223</v>
      </c>
      <c r="G14" s="17">
        <f t="shared" si="13"/>
        <v>1.2506944444444446</v>
      </c>
      <c r="H14" s="30" t="s">
        <v>12</v>
      </c>
      <c r="I14" s="19">
        <v>0.3722222222222223</v>
      </c>
      <c r="J14" s="11">
        <v>0.9479166666666666</v>
      </c>
      <c r="K14" s="17">
        <f t="shared" si="12"/>
        <v>1.301388888888889</v>
      </c>
      <c r="L14" s="13">
        <v>78</v>
      </c>
      <c r="M14" s="14">
        <v>0.3534722222222222</v>
      </c>
      <c r="N14" s="26">
        <v>0.8861111111111111</v>
      </c>
      <c r="O14" s="17">
        <f t="shared" si="9"/>
        <v>1.261111111111111</v>
      </c>
      <c r="P14" s="18">
        <v>76</v>
      </c>
      <c r="Q14" s="14">
        <v>0.375</v>
      </c>
      <c r="R14" s="59" t="s">
        <v>13</v>
      </c>
      <c r="S14" s="59"/>
      <c r="T14" s="59"/>
      <c r="U14" s="59"/>
      <c r="V14" s="10" t="s">
        <v>11</v>
      </c>
      <c r="W14" s="10"/>
      <c r="X14" s="10"/>
      <c r="Y14" s="10"/>
      <c r="Z14" s="27" t="s">
        <v>11</v>
      </c>
      <c r="AA14" s="27"/>
      <c r="AB14" s="27"/>
      <c r="AC14" s="27"/>
      <c r="AD14" s="20">
        <f t="shared" si="1"/>
        <v>1.4826388888888888</v>
      </c>
      <c r="AE14" s="21">
        <v>12</v>
      </c>
    </row>
    <row r="15" spans="1:31" ht="19.5" customHeight="1">
      <c r="A15" s="36">
        <v>13</v>
      </c>
      <c r="B15" s="10" t="s">
        <v>11</v>
      </c>
      <c r="C15" s="10"/>
      <c r="D15" s="10"/>
      <c r="E15" s="10"/>
      <c r="F15" s="10" t="s">
        <v>11</v>
      </c>
      <c r="G15" s="10"/>
      <c r="H15" s="10"/>
      <c r="I15" s="10"/>
      <c r="J15" s="10" t="s">
        <v>11</v>
      </c>
      <c r="K15" s="10"/>
      <c r="L15" s="10"/>
      <c r="M15" s="10"/>
      <c r="N15" s="11">
        <v>0.8847222222222223</v>
      </c>
      <c r="O15" s="17">
        <f t="shared" si="9"/>
        <v>1.2666666666666666</v>
      </c>
      <c r="P15" s="13">
        <v>79</v>
      </c>
      <c r="Q15" s="14">
        <v>0.3819444444444444</v>
      </c>
      <c r="R15" s="11">
        <v>0.8902777777777778</v>
      </c>
      <c r="S15" s="17">
        <f aca="true" t="shared" si="14" ref="S15:S16">SUM(R15+U15)</f>
        <v>1.2819444444444446</v>
      </c>
      <c r="T15" s="13">
        <v>77</v>
      </c>
      <c r="U15" s="14">
        <v>0.39166666666666666</v>
      </c>
      <c r="V15" s="26">
        <v>0.8805555555555555</v>
      </c>
      <c r="W15" s="17">
        <f aca="true" t="shared" si="15" ref="W15:W18">SUM(V15+Y15)</f>
        <v>1.261111111111111</v>
      </c>
      <c r="X15" s="18">
        <v>1</v>
      </c>
      <c r="Y15" s="34">
        <v>0.38055555555555554</v>
      </c>
      <c r="Z15" s="37">
        <v>0.7687499999999999</v>
      </c>
      <c r="AA15" s="17">
        <f>SUM(Z15+AC15)</f>
        <v>1.0187499999999998</v>
      </c>
      <c r="AB15" s="13">
        <v>2075</v>
      </c>
      <c r="AC15" s="38">
        <v>0.25</v>
      </c>
      <c r="AD15" s="20">
        <f t="shared" si="1"/>
        <v>1.4041666666666666</v>
      </c>
      <c r="AE15" s="5">
        <v>13</v>
      </c>
    </row>
    <row r="16" spans="1:31" ht="19.5" customHeight="1">
      <c r="A16" s="1">
        <v>14</v>
      </c>
      <c r="B16" s="11">
        <v>0.9437500000000001</v>
      </c>
      <c r="C16" s="17">
        <f>SUM(B16+E16)</f>
        <v>1.301388888888889</v>
      </c>
      <c r="D16" s="13">
        <v>4049</v>
      </c>
      <c r="E16" s="14">
        <v>0.3576388888888889</v>
      </c>
      <c r="F16" s="15">
        <v>0.8861111111111111</v>
      </c>
      <c r="G16" s="12">
        <f aca="true" t="shared" si="16" ref="G16:G17">SUM(F16+I16)</f>
        <v>1.261111111111111</v>
      </c>
      <c r="H16" s="16">
        <v>76</v>
      </c>
      <c r="I16" s="14">
        <v>0.375</v>
      </c>
      <c r="J16" s="10" t="s">
        <v>11</v>
      </c>
      <c r="K16" s="10"/>
      <c r="L16" s="10"/>
      <c r="M16" s="10"/>
      <c r="N16" s="10" t="s">
        <v>11</v>
      </c>
      <c r="O16" s="10"/>
      <c r="P16" s="10"/>
      <c r="Q16" s="10"/>
      <c r="R16" s="29">
        <v>0.9</v>
      </c>
      <c r="S16" s="17">
        <f t="shared" si="14"/>
        <v>1.2722222222222224</v>
      </c>
      <c r="T16" s="30" t="s">
        <v>12</v>
      </c>
      <c r="U16" s="14">
        <v>0.3722222222222223</v>
      </c>
      <c r="V16" s="29">
        <v>0.9479166666666666</v>
      </c>
      <c r="W16" s="17">
        <f t="shared" si="15"/>
        <v>1.3006944444444444</v>
      </c>
      <c r="X16" s="30">
        <v>78</v>
      </c>
      <c r="Y16" s="14">
        <v>0.3527777777777778</v>
      </c>
      <c r="Z16" s="42" t="s">
        <v>13</v>
      </c>
      <c r="AA16" s="42"/>
      <c r="AB16" s="42"/>
      <c r="AC16" s="42"/>
      <c r="AD16" s="20">
        <f t="shared" si="1"/>
        <v>1.457638888888889</v>
      </c>
      <c r="AE16" s="21">
        <v>14</v>
      </c>
    </row>
    <row r="17" spans="1:31" ht="19.5" customHeight="1">
      <c r="A17" s="1">
        <v>15</v>
      </c>
      <c r="B17" s="10" t="s">
        <v>11</v>
      </c>
      <c r="C17" s="10"/>
      <c r="D17" s="10"/>
      <c r="E17" s="10"/>
      <c r="F17" s="11">
        <v>0.7784722222222223</v>
      </c>
      <c r="G17" s="17">
        <f t="shared" si="16"/>
        <v>1.0840277777777778</v>
      </c>
      <c r="H17" s="13">
        <v>75</v>
      </c>
      <c r="I17" s="14">
        <v>0.3055555555555555</v>
      </c>
      <c r="J17" s="41">
        <v>0.8319444444444445</v>
      </c>
      <c r="K17" s="12">
        <f aca="true" t="shared" si="17" ref="K17:K19">SUM(J17+M17)</f>
        <v>1.2041666666666668</v>
      </c>
      <c r="L17" s="16" t="s">
        <v>12</v>
      </c>
      <c r="M17" s="60">
        <v>0.3722222222222223</v>
      </c>
      <c r="N17" s="10" t="s">
        <v>11</v>
      </c>
      <c r="O17" s="10"/>
      <c r="P17" s="10"/>
      <c r="Q17" s="10"/>
      <c r="R17" s="10" t="s">
        <v>11</v>
      </c>
      <c r="S17" s="10"/>
      <c r="T17" s="10"/>
      <c r="U17" s="10"/>
      <c r="V17" s="11">
        <v>0.8354166666666667</v>
      </c>
      <c r="W17" s="17">
        <f t="shared" si="15"/>
        <v>1.0902777777777777</v>
      </c>
      <c r="X17" s="18">
        <v>68</v>
      </c>
      <c r="Y17" s="34">
        <v>0.2548611111111111</v>
      </c>
      <c r="Z17" s="37">
        <v>0.7194444444444446</v>
      </c>
      <c r="AA17" s="17">
        <f>SUM(Z17+AC17)</f>
        <v>1.0652777777777778</v>
      </c>
      <c r="AB17" s="13">
        <v>2073</v>
      </c>
      <c r="AC17" s="61">
        <v>0.3458333333333334</v>
      </c>
      <c r="AD17" s="20">
        <f t="shared" si="1"/>
        <v>1.2784722222222222</v>
      </c>
      <c r="AE17" s="21">
        <v>15</v>
      </c>
    </row>
    <row r="18" spans="1:31" ht="19.5" customHeight="1">
      <c r="A18" s="1">
        <v>16</v>
      </c>
      <c r="B18" s="10" t="s">
        <v>11</v>
      </c>
      <c r="C18" s="10"/>
      <c r="D18" s="10"/>
      <c r="E18" s="10"/>
      <c r="F18" s="59" t="s">
        <v>13</v>
      </c>
      <c r="G18" s="59"/>
      <c r="H18" s="59"/>
      <c r="I18" s="59"/>
      <c r="J18" s="11">
        <v>0.8354166666666667</v>
      </c>
      <c r="K18" s="17">
        <f t="shared" si="17"/>
        <v>1.2090277777777778</v>
      </c>
      <c r="L18" s="13">
        <v>68</v>
      </c>
      <c r="M18" s="14">
        <v>0.37361111111111117</v>
      </c>
      <c r="N18" s="29">
        <v>0.8902777777777778</v>
      </c>
      <c r="O18" s="17">
        <f aca="true" t="shared" si="18" ref="O18:O19">SUM(N18+Q18)</f>
        <v>1.2625000000000002</v>
      </c>
      <c r="P18" s="13" t="s">
        <v>12</v>
      </c>
      <c r="Q18" s="14">
        <v>0.3722222222222223</v>
      </c>
      <c r="R18" s="29">
        <v>0.9541666666666666</v>
      </c>
      <c r="S18" s="17">
        <f aca="true" t="shared" si="19" ref="S18:S20">SUM(R18+U18)</f>
        <v>1.3076388888888888</v>
      </c>
      <c r="T18" s="30">
        <v>78</v>
      </c>
      <c r="U18" s="19">
        <v>0.3534722222222222</v>
      </c>
      <c r="V18" s="29">
        <v>0.8847222222222223</v>
      </c>
      <c r="W18" s="17">
        <f t="shared" si="15"/>
        <v>1.2520833333333334</v>
      </c>
      <c r="X18" s="30">
        <v>79</v>
      </c>
      <c r="Y18" s="19">
        <v>0.36736111111111114</v>
      </c>
      <c r="Z18" s="27" t="s">
        <v>11</v>
      </c>
      <c r="AA18" s="27"/>
      <c r="AB18" s="27"/>
      <c r="AC18" s="27"/>
      <c r="AD18" s="20">
        <f t="shared" si="1"/>
        <v>1.4666666666666668</v>
      </c>
      <c r="AE18" s="21">
        <v>16</v>
      </c>
    </row>
    <row r="19" spans="1:31" ht="19.5" customHeight="1">
      <c r="A19" s="1">
        <v>17</v>
      </c>
      <c r="B19" s="10" t="s">
        <v>11</v>
      </c>
      <c r="C19" s="10"/>
      <c r="D19" s="10"/>
      <c r="E19" s="10"/>
      <c r="F19" s="15">
        <v>0.8902777777777778</v>
      </c>
      <c r="G19" s="12">
        <f aca="true" t="shared" si="20" ref="G19:G22">SUM(F19+I19)</f>
        <v>1.2819444444444446</v>
      </c>
      <c r="H19" s="16">
        <v>77</v>
      </c>
      <c r="I19" s="32">
        <v>0.39166666666666666</v>
      </c>
      <c r="J19" s="26">
        <v>0.8854166666666666</v>
      </c>
      <c r="K19" s="17">
        <f t="shared" si="17"/>
        <v>1.257638888888889</v>
      </c>
      <c r="L19" s="18" t="s">
        <v>12</v>
      </c>
      <c r="M19" s="14">
        <v>0.3722222222222223</v>
      </c>
      <c r="N19" s="15">
        <v>0.8902777777777778</v>
      </c>
      <c r="O19" s="12">
        <f t="shared" si="18"/>
        <v>1.2819444444444446</v>
      </c>
      <c r="P19" s="16">
        <v>77</v>
      </c>
      <c r="Q19" s="14">
        <v>0.39166666666666666</v>
      </c>
      <c r="R19" s="29">
        <v>0.910416666666667</v>
      </c>
      <c r="S19" s="17">
        <f t="shared" si="19"/>
        <v>1.291666666666667</v>
      </c>
      <c r="T19" s="18">
        <v>80</v>
      </c>
      <c r="U19" s="14">
        <v>0.38125000000000003</v>
      </c>
      <c r="V19" s="59" t="s">
        <v>13</v>
      </c>
      <c r="W19" s="59"/>
      <c r="X19" s="59"/>
      <c r="Y19" s="59"/>
      <c r="Z19" s="27" t="s">
        <v>11</v>
      </c>
      <c r="AA19" s="27"/>
      <c r="AB19" s="27"/>
      <c r="AC19" s="27"/>
      <c r="AD19" s="20">
        <f t="shared" si="1"/>
        <v>1.5368055555555558</v>
      </c>
      <c r="AE19" s="21">
        <v>17</v>
      </c>
    </row>
    <row r="20" spans="1:31" ht="19.5" customHeight="1">
      <c r="A20" s="62">
        <v>18</v>
      </c>
      <c r="B20" s="11">
        <v>0.8812500000000001</v>
      </c>
      <c r="C20" s="17">
        <f>SUM(B20+E20)</f>
        <v>1.2666666666666666</v>
      </c>
      <c r="D20" s="40">
        <v>4046</v>
      </c>
      <c r="E20" s="14">
        <v>0.3854166666666667</v>
      </c>
      <c r="F20" s="22">
        <v>0.8597222222222222</v>
      </c>
      <c r="G20" s="23">
        <f t="shared" si="20"/>
        <v>1.2319444444444445</v>
      </c>
      <c r="H20" s="24" t="s">
        <v>12</v>
      </c>
      <c r="I20" s="25">
        <v>0.3722222222222223</v>
      </c>
      <c r="J20" s="47" t="s">
        <v>11</v>
      </c>
      <c r="K20" s="47"/>
      <c r="L20" s="47"/>
      <c r="M20" s="47"/>
      <c r="N20" s="63" t="s">
        <v>13</v>
      </c>
      <c r="O20" s="63"/>
      <c r="P20" s="63"/>
      <c r="Q20" s="63"/>
      <c r="R20" s="22">
        <v>0.7784722222222223</v>
      </c>
      <c r="S20" s="23">
        <f t="shared" si="19"/>
        <v>1.0840277777777778</v>
      </c>
      <c r="T20" s="24">
        <v>75</v>
      </c>
      <c r="U20" s="25">
        <v>0.3055555555555555</v>
      </c>
      <c r="V20" s="11">
        <v>0.8263888888888888</v>
      </c>
      <c r="W20" s="17">
        <f>SUM(V20+Y20)</f>
        <v>1.198611111111111</v>
      </c>
      <c r="X20" s="18" t="s">
        <v>12</v>
      </c>
      <c r="Y20" s="34">
        <v>0.3722222222222223</v>
      </c>
      <c r="Z20" s="48" t="s">
        <v>11</v>
      </c>
      <c r="AA20" s="48"/>
      <c r="AB20" s="48"/>
      <c r="AC20" s="48"/>
      <c r="AD20" s="64">
        <f t="shared" si="1"/>
        <v>1.4354166666666668</v>
      </c>
      <c r="AE20" s="21">
        <v>18</v>
      </c>
    </row>
    <row r="21" spans="1:31" ht="19.5" customHeight="1">
      <c r="A21" s="1">
        <v>19</v>
      </c>
      <c r="B21" s="10" t="s">
        <v>11</v>
      </c>
      <c r="C21" s="10"/>
      <c r="D21" s="10"/>
      <c r="E21" s="10"/>
      <c r="F21" s="26">
        <v>0.7916666666666666</v>
      </c>
      <c r="G21" s="17">
        <f t="shared" si="20"/>
        <v>1.1569444444444446</v>
      </c>
      <c r="H21" s="49" t="s">
        <v>14</v>
      </c>
      <c r="I21" s="34">
        <v>0.3652777777777778</v>
      </c>
      <c r="J21" s="26">
        <v>0.7784722222222223</v>
      </c>
      <c r="K21" s="17">
        <f aca="true" t="shared" si="21" ref="K21:K22">SUM(J21+M21)</f>
        <v>1.0840277777777778</v>
      </c>
      <c r="L21" s="65">
        <v>75</v>
      </c>
      <c r="M21" s="66">
        <v>0.3055555555555555</v>
      </c>
      <c r="N21" s="26">
        <v>0.8333333333333334</v>
      </c>
      <c r="O21" s="17">
        <f aca="true" t="shared" si="22" ref="O21:O22">SUM(N21+Q21)</f>
        <v>1.2055555555555557</v>
      </c>
      <c r="P21" s="65" t="s">
        <v>12</v>
      </c>
      <c r="Q21" s="66">
        <v>0.3722222222222223</v>
      </c>
      <c r="R21" s="10" t="s">
        <v>11</v>
      </c>
      <c r="S21" s="10"/>
      <c r="T21" s="10"/>
      <c r="U21" s="10"/>
      <c r="V21" s="10" t="s">
        <v>11</v>
      </c>
      <c r="W21" s="10"/>
      <c r="X21" s="10"/>
      <c r="Y21" s="10"/>
      <c r="Z21" s="11">
        <v>0.7319444444444444</v>
      </c>
      <c r="AA21" s="17">
        <f>SUM(Z21+AC21)</f>
        <v>1.0652777777777778</v>
      </c>
      <c r="AB21" s="13">
        <v>2504</v>
      </c>
      <c r="AC21" s="33">
        <v>0.3333333333333333</v>
      </c>
      <c r="AD21" s="67">
        <f t="shared" si="1"/>
        <v>1.3763888888888889</v>
      </c>
      <c r="AE21" s="21">
        <v>19</v>
      </c>
    </row>
    <row r="22" spans="1:31" ht="19.5" customHeight="1">
      <c r="A22" s="62">
        <v>20</v>
      </c>
      <c r="B22" s="68">
        <v>0.8291666666666666</v>
      </c>
      <c r="C22" s="69">
        <f>SUM(B22+E22)</f>
        <v>1.2013888888888888</v>
      </c>
      <c r="D22" s="70" t="s">
        <v>12</v>
      </c>
      <c r="E22" s="71">
        <v>0.3722222222222223</v>
      </c>
      <c r="F22" s="68">
        <v>0.8416666666666667</v>
      </c>
      <c r="G22" s="72">
        <f t="shared" si="20"/>
        <v>1.213888888888889</v>
      </c>
      <c r="H22" s="70" t="s">
        <v>12</v>
      </c>
      <c r="I22" s="71">
        <v>0.3722222222222223</v>
      </c>
      <c r="J22" s="73">
        <v>0.8902777777777778</v>
      </c>
      <c r="K22" s="69">
        <f t="shared" si="21"/>
        <v>1.2819444444444446</v>
      </c>
      <c r="L22" s="74">
        <v>77</v>
      </c>
      <c r="M22" s="75">
        <v>0.39166666666666666</v>
      </c>
      <c r="N22" s="76">
        <v>0.895138888888889</v>
      </c>
      <c r="O22" s="69">
        <f t="shared" si="22"/>
        <v>1.2673611111111114</v>
      </c>
      <c r="P22" s="77" t="s">
        <v>12</v>
      </c>
      <c r="Q22" s="78">
        <v>0.3722222222222223</v>
      </c>
      <c r="R22" s="79" t="s">
        <v>11</v>
      </c>
      <c r="S22" s="79"/>
      <c r="T22" s="79"/>
      <c r="U22" s="79"/>
      <c r="V22" s="79" t="s">
        <v>11</v>
      </c>
      <c r="W22" s="79"/>
      <c r="X22" s="79"/>
      <c r="Y22" s="79"/>
      <c r="Z22" s="80" t="s">
        <v>11</v>
      </c>
      <c r="AA22" s="80"/>
      <c r="AB22" s="80"/>
      <c r="AC22" s="80"/>
      <c r="AD22" s="81">
        <f t="shared" si="1"/>
        <v>1.5083333333333335</v>
      </c>
      <c r="AE22" s="21">
        <v>20</v>
      </c>
    </row>
    <row r="23" spans="2:31" ht="18" customHeight="1">
      <c r="B23" s="82"/>
      <c r="C23" s="82"/>
      <c r="D23" s="82"/>
      <c r="E23" s="83"/>
      <c r="M23" s="84"/>
      <c r="R23" s="85"/>
      <c r="S23" s="85"/>
      <c r="T23" s="86"/>
      <c r="U23" s="39"/>
      <c r="V23" s="87"/>
      <c r="W23" s="88"/>
      <c r="X23" s="88"/>
      <c r="Y23" s="88"/>
      <c r="Z23" s="82"/>
      <c r="AA23" s="89"/>
      <c r="AB23" s="89"/>
      <c r="AC23" s="89"/>
      <c r="AD23" s="90">
        <f>SUM(AD3:AD22)</f>
        <v>29.166666666666664</v>
      </c>
      <c r="AE23" s="91"/>
    </row>
    <row r="24" spans="10:30" ht="18" customHeight="1">
      <c r="J24" s="92"/>
      <c r="K24" s="92"/>
      <c r="L24" s="92"/>
      <c r="M24" s="93"/>
      <c r="R24" s="94"/>
      <c r="S24" s="94"/>
      <c r="T24" s="94"/>
      <c r="U24" s="84"/>
      <c r="Z24" s="95"/>
      <c r="AB24" s="96" t="s">
        <v>15</v>
      </c>
      <c r="AC24" s="96"/>
      <c r="AD24" s="97">
        <v>29.166666666666668</v>
      </c>
    </row>
    <row r="25" spans="2:31" ht="18" customHeight="1">
      <c r="B25" s="98"/>
      <c r="C25" s="98"/>
      <c r="D25" s="98"/>
      <c r="E25" s="98"/>
      <c r="F25" s="92"/>
      <c r="G25" s="92"/>
      <c r="H25" s="92"/>
      <c r="I25" s="99"/>
      <c r="J25" s="92"/>
      <c r="K25" s="92"/>
      <c r="L25" s="92"/>
      <c r="R25" s="94"/>
      <c r="S25" s="94"/>
      <c r="T25" s="94"/>
      <c r="Z25" s="100"/>
      <c r="AA25" s="100"/>
      <c r="AB25" s="98"/>
      <c r="AC25" s="98"/>
      <c r="AD25" s="101">
        <f>SUM(AD3:AD22)/20</f>
        <v>1.4583333333333333</v>
      </c>
      <c r="AE25" s="91"/>
    </row>
    <row r="26" spans="2:30" ht="18" customHeight="1">
      <c r="B26" s="95"/>
      <c r="C26" s="95"/>
      <c r="D26" s="95"/>
      <c r="E26" s="102"/>
      <c r="F26" s="103"/>
      <c r="G26" s="103"/>
      <c r="H26" s="103"/>
      <c r="I26" s="99"/>
      <c r="J26" s="94"/>
      <c r="K26" s="94"/>
      <c r="L26" s="94"/>
      <c r="M26" s="104"/>
      <c r="N26" s="104"/>
      <c r="O26" s="104"/>
      <c r="P26" s="104"/>
      <c r="Q26" s="104"/>
      <c r="R26" s="94"/>
      <c r="S26" s="94"/>
      <c r="T26" s="94"/>
      <c r="U26" s="105"/>
      <c r="V26" s="106"/>
      <c r="W26" s="85"/>
      <c r="X26" s="86"/>
      <c r="Y26" s="93"/>
      <c r="AD26" s="107"/>
    </row>
    <row r="27" spans="2:30" ht="18" customHeight="1">
      <c r="B27" s="108" t="s">
        <v>11</v>
      </c>
      <c r="C27" s="95"/>
      <c r="D27" s="109">
        <v>12</v>
      </c>
      <c r="E27" s="109"/>
      <c r="F27" s="103"/>
      <c r="G27" s="103"/>
      <c r="H27" s="103">
        <v>6</v>
      </c>
      <c r="I27" s="109"/>
      <c r="J27" s="94"/>
      <c r="K27" s="94"/>
      <c r="L27" s="110">
        <v>8</v>
      </c>
      <c r="M27" s="111"/>
      <c r="N27" s="111"/>
      <c r="O27" s="111"/>
      <c r="P27" s="111">
        <v>6</v>
      </c>
      <c r="Q27" s="111"/>
      <c r="R27" s="94"/>
      <c r="S27" s="94"/>
      <c r="T27" s="110">
        <v>7</v>
      </c>
      <c r="U27" s="109"/>
      <c r="V27" s="112"/>
      <c r="W27" s="112"/>
      <c r="X27" s="112" t="s">
        <v>16</v>
      </c>
      <c r="Y27" s="112"/>
      <c r="Z27" s="82"/>
      <c r="AA27" s="82"/>
      <c r="AB27" s="82">
        <v>13</v>
      </c>
      <c r="AC27" s="82"/>
      <c r="AD27" s="113">
        <f>SUM(D27:AB27)</f>
        <v>52</v>
      </c>
    </row>
    <row r="28" spans="2:30" ht="18" customHeight="1">
      <c r="B28" s="95"/>
      <c r="C28" s="95"/>
      <c r="D28" s="95"/>
      <c r="E28" s="95"/>
      <c r="F28" s="103"/>
      <c r="G28" s="103"/>
      <c r="H28" s="114"/>
      <c r="I28" s="99"/>
      <c r="J28" s="92"/>
      <c r="K28" s="92"/>
      <c r="L28" s="92"/>
      <c r="M28" s="115"/>
      <c r="N28" s="115"/>
      <c r="O28" s="115"/>
      <c r="P28" s="115"/>
      <c r="Q28" s="115"/>
      <c r="R28" s="94"/>
      <c r="S28" s="94"/>
      <c r="T28" s="94"/>
      <c r="U28" s="88"/>
      <c r="V28" s="85"/>
      <c r="W28" s="85"/>
      <c r="X28" s="85"/>
      <c r="Y28" s="85"/>
      <c r="AD28" s="116"/>
    </row>
    <row r="29" spans="2:30" ht="18" customHeight="1">
      <c r="B29" s="108" t="s">
        <v>12</v>
      </c>
      <c r="C29" s="95"/>
      <c r="D29" s="109">
        <v>3</v>
      </c>
      <c r="E29" s="109"/>
      <c r="F29" s="113"/>
      <c r="G29" s="113"/>
      <c r="H29" s="113">
        <v>6</v>
      </c>
      <c r="I29" s="109"/>
      <c r="J29" s="117"/>
      <c r="K29" s="117"/>
      <c r="L29" s="96">
        <v>5</v>
      </c>
      <c r="M29" s="111"/>
      <c r="N29" s="111"/>
      <c r="O29" s="111"/>
      <c r="P29" s="111">
        <v>7</v>
      </c>
      <c r="Q29" s="111"/>
      <c r="R29" s="117"/>
      <c r="S29" s="117"/>
      <c r="T29" s="96">
        <v>6</v>
      </c>
      <c r="U29" s="109"/>
      <c r="V29" s="118"/>
      <c r="W29" s="118"/>
      <c r="X29" s="119">
        <v>4</v>
      </c>
      <c r="Y29" s="120"/>
      <c r="Z29" s="111"/>
      <c r="AA29" s="111"/>
      <c r="AB29" s="111">
        <v>4</v>
      </c>
      <c r="AC29" s="121"/>
      <c r="AD29" s="121">
        <f>SUM(D29:AB29)</f>
        <v>35</v>
      </c>
    </row>
    <row r="33" ht="19.5"/>
    <row r="35" ht="19.5"/>
  </sheetData>
  <sheetProtection selectLockedCells="1" selectUnlockedCells="1"/>
  <mergeCells count="69">
    <mergeCell ref="A1:A2"/>
    <mergeCell ref="B1:E1"/>
    <mergeCell ref="F1:I1"/>
    <mergeCell ref="J1:M1"/>
    <mergeCell ref="N1:Q1"/>
    <mergeCell ref="R1:U1"/>
    <mergeCell ref="V1:Y1"/>
    <mergeCell ref="Z1:AC1"/>
    <mergeCell ref="B3:E3"/>
    <mergeCell ref="F3:I3"/>
    <mergeCell ref="J3:M3"/>
    <mergeCell ref="J4:M4"/>
    <mergeCell ref="N4:Q4"/>
    <mergeCell ref="Z4:AC4"/>
    <mergeCell ref="B5:E5"/>
    <mergeCell ref="N5:Q5"/>
    <mergeCell ref="R5:U5"/>
    <mergeCell ref="R6:U6"/>
    <mergeCell ref="V6:Y6"/>
    <mergeCell ref="Z6:AC6"/>
    <mergeCell ref="B7:E7"/>
    <mergeCell ref="F7:I7"/>
    <mergeCell ref="J7:M7"/>
    <mergeCell ref="J8:M8"/>
    <mergeCell ref="N8:Q8"/>
    <mergeCell ref="Z8:AC8"/>
    <mergeCell ref="B9:E9"/>
    <mergeCell ref="V9:Y9"/>
    <mergeCell ref="Z9:AC9"/>
    <mergeCell ref="R10:U10"/>
    <mergeCell ref="V10:Y10"/>
    <mergeCell ref="Z10:AC10"/>
    <mergeCell ref="B11:E11"/>
    <mergeCell ref="F11:I11"/>
    <mergeCell ref="J11:M11"/>
    <mergeCell ref="B12:E12"/>
    <mergeCell ref="F12:I12"/>
    <mergeCell ref="Z12:AC12"/>
    <mergeCell ref="B13:E13"/>
    <mergeCell ref="V13:Y13"/>
    <mergeCell ref="Z13:AC13"/>
    <mergeCell ref="R14:U14"/>
    <mergeCell ref="V14:Y14"/>
    <mergeCell ref="Z14:AC14"/>
    <mergeCell ref="B15:E15"/>
    <mergeCell ref="F15:I15"/>
    <mergeCell ref="J15:M15"/>
    <mergeCell ref="J16:M16"/>
    <mergeCell ref="N16:Q16"/>
    <mergeCell ref="Z16:AC16"/>
    <mergeCell ref="B17:E17"/>
    <mergeCell ref="N17:Q17"/>
    <mergeCell ref="R17:U17"/>
    <mergeCell ref="B18:E18"/>
    <mergeCell ref="F18:I18"/>
    <mergeCell ref="Z18:AC18"/>
    <mergeCell ref="B19:E19"/>
    <mergeCell ref="V19:Y19"/>
    <mergeCell ref="Z19:AC19"/>
    <mergeCell ref="J20:M20"/>
    <mergeCell ref="N20:Q20"/>
    <mergeCell ref="Z20:AC20"/>
    <mergeCell ref="B21:E21"/>
    <mergeCell ref="R21:U21"/>
    <mergeCell ref="V21:Y21"/>
    <mergeCell ref="R22:U22"/>
    <mergeCell ref="V22:Y22"/>
    <mergeCell ref="Z22:AC22"/>
    <mergeCell ref="AB24:AC24"/>
  </mergeCells>
  <printOptions horizontalCentered="1"/>
  <pageMargins left="0.25" right="0.25" top="0.75" bottom="0.75" header="0.3" footer="0.5118055555555555"/>
  <pageSetup fitToHeight="1" fitToWidth="1" horizontalDpi="300" verticalDpi="300" orientation="landscape" paperSize="9"/>
  <headerFooter alignWithMargins="0">
    <oddHeader>&amp;C&amp;12 NIGHTLINK
MAY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Waterloo LDC</dc:creator>
  <cp:keywords/>
  <dc:description/>
  <cp:lastModifiedBy>LDC</cp:lastModifiedBy>
  <cp:lastPrinted>2019-02-14T10:08:50Z</cp:lastPrinted>
  <dcterms:created xsi:type="dcterms:W3CDTF">2018-10-18T10:05:10Z</dcterms:created>
  <dcterms:modified xsi:type="dcterms:W3CDTF">2019-05-14T12:51:57Z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