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435" tabRatio="500" activeTab="0"/>
  </bookViews>
  <sheets>
    <sheet name="Sheet1" sheetId="1" r:id="rId1"/>
  </sheets>
  <definedNames>
    <definedName name="_xlnm.Print_Area" localSheetId="0">'Sheet1'!$A$1:$AD$27</definedName>
  </definedNames>
  <calcPr fullCalcOnLoad="1"/>
</workbook>
</file>

<file path=xl/sharedStrings.xml><?xml version="1.0" encoding="utf-8"?>
<sst xmlns="http://schemas.openxmlformats.org/spreadsheetml/2006/main" count="137" uniqueCount="20">
  <si>
    <t>AO</t>
  </si>
  <si>
    <t>RR</t>
  </si>
  <si>
    <t>Hrs</t>
  </si>
  <si>
    <t>RD</t>
  </si>
  <si>
    <t>RD *</t>
  </si>
  <si>
    <t>Sunday</t>
  </si>
  <si>
    <t>Monday</t>
  </si>
  <si>
    <t>Tuesday</t>
  </si>
  <si>
    <t>Wednesday</t>
  </si>
  <si>
    <t>Thursday</t>
  </si>
  <si>
    <t>Friday</t>
  </si>
  <si>
    <t>Saturday</t>
  </si>
  <si>
    <t>Week</t>
  </si>
  <si>
    <t>On</t>
  </si>
  <si>
    <t>Off</t>
  </si>
  <si>
    <t>Duty</t>
  </si>
  <si>
    <t>Hours</t>
  </si>
  <si>
    <t>Total</t>
  </si>
  <si>
    <t>Link Hrs</t>
  </si>
  <si>
    <t>Ave'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</si>
</sst>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  <numFmt numFmtId="165" formatCode="[hh]:mm"/>
  </numFmts>
  <fonts count="28">
    <font>
      <sz val="12"/>
      <color indexed="8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Calibri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0"/>
      <name val="Arial"/>
      <family val="2"/>
    </font>
    <font>
      <sz val="2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7" fillId="17" borderId="0" applyNumberFormat="0" applyBorder="0" applyAlignment="0" applyProtection="0"/>
    <xf numFmtId="0" fontId="21" fillId="9" borderId="1" applyNumberFormat="0" applyAlignment="0" applyProtection="0"/>
    <xf numFmtId="0" fontId="2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10" borderId="0" applyNumberFormat="0" applyBorder="0" applyAlignment="0" applyProtection="0"/>
    <xf numFmtId="0" fontId="10" fillId="0" borderId="0">
      <alignment/>
      <protection/>
    </xf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2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2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20" fontId="4" fillId="0" borderId="15" xfId="0" applyNumberFormat="1" applyFont="1" applyFill="1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20" fontId="4" fillId="0" borderId="17" xfId="0" applyNumberFormat="1" applyFont="1" applyFill="1" applyBorder="1" applyAlignment="1">
      <alignment horizontal="center" vertical="center"/>
    </xf>
    <xf numFmtId="20" fontId="4" fillId="0" borderId="18" xfId="0" applyNumberFormat="1" applyFont="1" applyFill="1" applyBorder="1" applyAlignment="1">
      <alignment horizontal="center" vertical="center"/>
    </xf>
    <xf numFmtId="20" fontId="4" fillId="0" borderId="19" xfId="0" applyNumberFormat="1" applyFont="1" applyFill="1" applyBorder="1" applyAlignment="1">
      <alignment horizontal="center" vertical="center"/>
    </xf>
    <xf numFmtId="20" fontId="4" fillId="4" borderId="17" xfId="0" applyNumberFormat="1" applyFont="1" applyFill="1" applyBorder="1" applyAlignment="1">
      <alignment horizontal="center" vertical="center"/>
    </xf>
    <xf numFmtId="20" fontId="4" fillId="4" borderId="10" xfId="0" applyNumberFormat="1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9" borderId="10" xfId="0" applyNumberFormat="1" applyFont="1" applyFill="1" applyBorder="1" applyAlignment="1">
      <alignment horizontal="center" vertical="center"/>
    </xf>
    <xf numFmtId="20" fontId="4" fillId="4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4" borderId="0" xfId="0" applyFont="1" applyFill="1" applyAlignment="1">
      <alignment/>
    </xf>
    <xf numFmtId="0" fontId="5" fillId="18" borderId="14" xfId="0" applyNumberFormat="1" applyFont="1" applyFill="1" applyBorder="1" applyAlignment="1">
      <alignment horizontal="center" vertical="center"/>
    </xf>
    <xf numFmtId="20" fontId="4" fillId="19" borderId="17" xfId="0" applyNumberFormat="1" applyFont="1" applyFill="1" applyBorder="1" applyAlignment="1">
      <alignment horizontal="center" vertical="center"/>
    </xf>
    <xf numFmtId="20" fontId="4" fillId="19" borderId="10" xfId="0" applyNumberFormat="1" applyFont="1" applyFill="1" applyBorder="1" applyAlignment="1">
      <alignment horizontal="center" vertical="center"/>
    </xf>
    <xf numFmtId="20" fontId="4" fillId="19" borderId="10" xfId="0" applyNumberFormat="1" applyFont="1" applyFill="1" applyBorder="1" applyAlignment="1">
      <alignment horizontal="center" vertical="center"/>
    </xf>
    <xf numFmtId="20" fontId="4" fillId="19" borderId="11" xfId="0" applyNumberFormat="1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20" fontId="4" fillId="19" borderId="14" xfId="0" applyNumberFormat="1" applyFont="1" applyFill="1" applyBorder="1" applyAlignment="1">
      <alignment horizontal="center" vertical="center"/>
    </xf>
    <xf numFmtId="0" fontId="4" fillId="19" borderId="14" xfId="0" applyNumberFormat="1" applyFont="1" applyFill="1" applyBorder="1" applyAlignment="1">
      <alignment horizontal="center" vertical="center"/>
    </xf>
    <xf numFmtId="20" fontId="4" fillId="19" borderId="12" xfId="0" applyNumberFormat="1" applyFont="1" applyFill="1" applyBorder="1" applyAlignment="1">
      <alignment horizontal="center" vertical="center"/>
    </xf>
    <xf numFmtId="0" fontId="4" fillId="19" borderId="10" xfId="0" applyNumberFormat="1" applyFont="1" applyFill="1" applyBorder="1" applyAlignment="1">
      <alignment horizontal="center" vertical="center"/>
    </xf>
    <xf numFmtId="1" fontId="4" fillId="19" borderId="10" xfId="0" applyNumberFormat="1" applyFont="1" applyFill="1" applyBorder="1" applyAlignment="1">
      <alignment horizontal="center" vertical="center"/>
    </xf>
    <xf numFmtId="20" fontId="4" fillId="19" borderId="15" xfId="0" applyNumberFormat="1" applyFont="1" applyFill="1" applyBorder="1" applyAlignment="1">
      <alignment horizontal="center" vertical="center"/>
    </xf>
    <xf numFmtId="20" fontId="5" fillId="18" borderId="10" xfId="0" applyNumberFormat="1" applyFont="1" applyFill="1" applyBorder="1" applyAlignment="1">
      <alignment horizontal="center" vertical="center"/>
    </xf>
    <xf numFmtId="20" fontId="4" fillId="19" borderId="20" xfId="0" applyNumberFormat="1" applyFont="1" applyFill="1" applyBorder="1" applyAlignment="1">
      <alignment horizontal="center" vertical="center"/>
    </xf>
    <xf numFmtId="20" fontId="4" fillId="19" borderId="21" xfId="0" applyNumberFormat="1" applyFont="1" applyFill="1" applyBorder="1" applyAlignment="1">
      <alignment horizontal="center" vertical="center"/>
    </xf>
    <xf numFmtId="0" fontId="4" fillId="19" borderId="21" xfId="0" applyNumberFormat="1" applyFont="1" applyFill="1" applyBorder="1" applyAlignment="1">
      <alignment horizontal="center" vertical="center"/>
    </xf>
    <xf numFmtId="20" fontId="4" fillId="19" borderId="22" xfId="0" applyNumberFormat="1" applyFont="1" applyFill="1" applyBorder="1" applyAlignment="1">
      <alignment horizontal="center" vertical="center"/>
    </xf>
    <xf numFmtId="1" fontId="4" fillId="19" borderId="21" xfId="0" applyNumberFormat="1" applyFont="1" applyFill="1" applyBorder="1" applyAlignment="1">
      <alignment horizontal="center" vertical="center"/>
    </xf>
    <xf numFmtId="0" fontId="6" fillId="20" borderId="23" xfId="0" applyFont="1" applyFill="1" applyBorder="1" applyAlignment="1">
      <alignment/>
    </xf>
    <xf numFmtId="0" fontId="6" fillId="20" borderId="24" xfId="0" applyFont="1" applyFill="1" applyBorder="1" applyAlignment="1">
      <alignment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14" borderId="24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0" fontId="2" fillId="14" borderId="31" xfId="0" applyNumberFormat="1" applyFont="1" applyFill="1" applyBorder="1" applyAlignment="1">
      <alignment horizontal="center" vertical="center"/>
    </xf>
    <xf numFmtId="0" fontId="3" fillId="14" borderId="32" xfId="0" applyNumberFormat="1" applyFont="1" applyFill="1" applyBorder="1" applyAlignment="1">
      <alignment horizontal="center" vertical="center"/>
    </xf>
    <xf numFmtId="0" fontId="3" fillId="14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11" fillId="0" borderId="34" xfId="55" applyNumberFormat="1" applyFont="1" applyBorder="1" applyAlignment="1">
      <alignment horizontal="center" vertical="center"/>
      <protection/>
    </xf>
    <xf numFmtId="0" fontId="0" fillId="20" borderId="17" xfId="0" applyFill="1" applyBorder="1" applyAlignment="1">
      <alignment/>
    </xf>
    <xf numFmtId="0" fontId="8" fillId="0" borderId="20" xfId="0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5" fontId="2" fillId="0" borderId="11" xfId="55" applyNumberFormat="1" applyFont="1" applyBorder="1" applyAlignment="1">
      <alignment horizontal="center" vertical="center"/>
      <protection/>
    </xf>
    <xf numFmtId="0" fontId="8" fillId="0" borderId="15" xfId="0" applyFont="1" applyBorder="1" applyAlignment="1">
      <alignment/>
    </xf>
    <xf numFmtId="164" fontId="3" fillId="0" borderId="16" xfId="0" applyNumberFormat="1" applyFont="1" applyBorder="1" applyAlignment="1">
      <alignment horizontal="center" vertical="center"/>
    </xf>
    <xf numFmtId="20" fontId="4" fillId="19" borderId="34" xfId="0" applyNumberFormat="1" applyFont="1" applyFill="1" applyBorder="1" applyAlignment="1">
      <alignment horizontal="center" vertical="center"/>
    </xf>
    <xf numFmtId="0" fontId="3" fillId="9" borderId="33" xfId="0" applyNumberFormat="1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20" fontId="4" fillId="19" borderId="11" xfId="0" applyNumberFormat="1" applyFont="1" applyFill="1" applyBorder="1" applyAlignment="1">
      <alignment horizontal="center" vertical="center"/>
    </xf>
    <xf numFmtId="20" fontId="4" fillId="19" borderId="18" xfId="0" applyNumberFormat="1" applyFont="1" applyFill="1" applyBorder="1" applyAlignment="1">
      <alignment horizontal="center" vertical="center"/>
    </xf>
    <xf numFmtId="20" fontId="4" fillId="19" borderId="16" xfId="0" applyNumberFormat="1" applyFont="1" applyFill="1" applyBorder="1" applyAlignment="1">
      <alignment horizontal="center" vertical="center"/>
    </xf>
    <xf numFmtId="20" fontId="4" fillId="4" borderId="12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20" fontId="4" fillId="4" borderId="11" xfId="0" applyNumberFormat="1" applyFont="1" applyFill="1" applyBorder="1" applyAlignment="1">
      <alignment horizontal="center" vertical="center"/>
    </xf>
    <xf numFmtId="20" fontId="4" fillId="4" borderId="21" xfId="0" applyNumberFormat="1" applyFont="1" applyFill="1" applyBorder="1" applyAlignment="1">
      <alignment horizontal="center" vertical="center"/>
    </xf>
    <xf numFmtId="0" fontId="4" fillId="4" borderId="21" xfId="0" applyNumberFormat="1" applyFont="1" applyFill="1" applyBorder="1" applyAlignment="1">
      <alignment horizontal="center" vertical="center"/>
    </xf>
    <xf numFmtId="20" fontId="4" fillId="4" borderId="34" xfId="0" applyNumberFormat="1" applyFont="1" applyFill="1" applyBorder="1" applyAlignment="1">
      <alignment horizontal="center" vertical="center"/>
    </xf>
    <xf numFmtId="20" fontId="4" fillId="4" borderId="18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20" fontId="4" fillId="4" borderId="20" xfId="0" applyNumberFormat="1" applyFont="1" applyFill="1" applyBorder="1" applyAlignment="1">
      <alignment horizontal="center" vertical="center"/>
    </xf>
    <xf numFmtId="20" fontId="5" fillId="9" borderId="37" xfId="0" applyNumberFormat="1" applyFont="1" applyFill="1" applyBorder="1" applyAlignment="1">
      <alignment horizontal="center" vertical="center"/>
    </xf>
    <xf numFmtId="20" fontId="5" fillId="9" borderId="29" xfId="0" applyNumberFormat="1" applyFont="1" applyFill="1" applyBorder="1" applyAlignment="1">
      <alignment horizontal="center" vertical="center"/>
    </xf>
    <xf numFmtId="20" fontId="5" fillId="9" borderId="38" xfId="0" applyNumberFormat="1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/>
    </xf>
    <xf numFmtId="0" fontId="6" fillId="14" borderId="24" xfId="0" applyFont="1" applyFill="1" applyBorder="1" applyAlignment="1">
      <alignment horizontal="center"/>
    </xf>
    <xf numFmtId="0" fontId="6" fillId="14" borderId="39" xfId="0" applyFont="1" applyFill="1" applyBorder="1" applyAlignment="1">
      <alignment horizontal="center"/>
    </xf>
    <xf numFmtId="20" fontId="5" fillId="9" borderId="40" xfId="0" applyNumberFormat="1" applyFont="1" applyFill="1" applyBorder="1" applyAlignment="1">
      <alignment horizontal="center" vertical="center"/>
    </xf>
    <xf numFmtId="20" fontId="5" fillId="9" borderId="41" xfId="0" applyNumberFormat="1" applyFont="1" applyFill="1" applyBorder="1" applyAlignment="1">
      <alignment horizontal="center" vertical="center"/>
    </xf>
    <xf numFmtId="20" fontId="5" fillId="9" borderId="42" xfId="0" applyNumberFormat="1" applyFont="1" applyFill="1" applyBorder="1" applyAlignment="1">
      <alignment horizontal="center" vertical="center"/>
    </xf>
    <xf numFmtId="20" fontId="5" fillId="9" borderId="43" xfId="0" applyNumberFormat="1" applyFont="1" applyFill="1" applyBorder="1" applyAlignment="1">
      <alignment horizontal="center" vertical="center"/>
    </xf>
    <xf numFmtId="20" fontId="5" fillId="9" borderId="30" xfId="0" applyNumberFormat="1" applyFont="1" applyFill="1" applyBorder="1" applyAlignment="1">
      <alignment horizontal="center" vertical="center"/>
    </xf>
    <xf numFmtId="20" fontId="5" fillId="9" borderId="44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view="pageLayout" showRuler="0" zoomScale="80" zoomScaleNormal="80" zoomScalePageLayoutView="80" workbookViewId="0" topLeftCell="M16">
      <selection activeCell="G4" sqref="G4:J4"/>
    </sheetView>
  </sheetViews>
  <sheetFormatPr defaultColWidth="11.25390625" defaultRowHeight="15.75"/>
  <cols>
    <col min="1" max="1" width="9.00390625" style="0" customWidth="1"/>
    <col min="2" max="2" width="16.875" style="0" bestFit="1" customWidth="1"/>
    <col min="3" max="17" width="11.375" style="0" bestFit="1" customWidth="1"/>
    <col min="18" max="18" width="11.625" style="0" customWidth="1"/>
    <col min="19" max="30" width="11.375" style="0" bestFit="1" customWidth="1"/>
  </cols>
  <sheetData>
    <row r="1" spans="1:30" ht="34.5" customHeight="1" thickBot="1">
      <c r="A1" s="40"/>
      <c r="B1" s="41"/>
      <c r="C1" s="81" t="s">
        <v>5</v>
      </c>
      <c r="D1" s="82"/>
      <c r="E1" s="82"/>
      <c r="F1" s="83"/>
      <c r="G1" s="81" t="s">
        <v>6</v>
      </c>
      <c r="H1" s="82"/>
      <c r="I1" s="82"/>
      <c r="J1" s="83"/>
      <c r="K1" s="81" t="s">
        <v>7</v>
      </c>
      <c r="L1" s="82"/>
      <c r="M1" s="82"/>
      <c r="N1" s="83"/>
      <c r="O1" s="82" t="s">
        <v>8</v>
      </c>
      <c r="P1" s="82"/>
      <c r="Q1" s="82"/>
      <c r="R1" s="83"/>
      <c r="S1" s="81" t="s">
        <v>9</v>
      </c>
      <c r="T1" s="82"/>
      <c r="U1" s="82"/>
      <c r="V1" s="83"/>
      <c r="W1" s="81" t="s">
        <v>10</v>
      </c>
      <c r="X1" s="82"/>
      <c r="Y1" s="82"/>
      <c r="Z1" s="83"/>
      <c r="AA1" s="81" t="s">
        <v>11</v>
      </c>
      <c r="AB1" s="82"/>
      <c r="AC1" s="82"/>
      <c r="AD1" s="83"/>
    </row>
    <row r="2" spans="1:30" ht="34.5" customHeight="1" thickBot="1">
      <c r="A2" s="49" t="s">
        <v>12</v>
      </c>
      <c r="B2" s="45" t="s">
        <v>2</v>
      </c>
      <c r="C2" s="42" t="s">
        <v>13</v>
      </c>
      <c r="D2" s="43" t="s">
        <v>14</v>
      </c>
      <c r="E2" s="43" t="s">
        <v>15</v>
      </c>
      <c r="F2" s="44" t="s">
        <v>16</v>
      </c>
      <c r="G2" s="42" t="s">
        <v>13</v>
      </c>
      <c r="H2" s="43" t="s">
        <v>14</v>
      </c>
      <c r="I2" s="43" t="s">
        <v>15</v>
      </c>
      <c r="J2" s="44" t="s">
        <v>16</v>
      </c>
      <c r="K2" s="42" t="s">
        <v>13</v>
      </c>
      <c r="L2" s="43" t="s">
        <v>14</v>
      </c>
      <c r="M2" s="43" t="s">
        <v>15</v>
      </c>
      <c r="N2" s="44" t="s">
        <v>16</v>
      </c>
      <c r="O2" s="76" t="s">
        <v>13</v>
      </c>
      <c r="P2" s="43" t="s">
        <v>14</v>
      </c>
      <c r="Q2" s="43" t="s">
        <v>15</v>
      </c>
      <c r="R2" s="44" t="s">
        <v>16</v>
      </c>
      <c r="S2" s="42" t="s">
        <v>13</v>
      </c>
      <c r="T2" s="43" t="s">
        <v>14</v>
      </c>
      <c r="U2" s="43" t="s">
        <v>15</v>
      </c>
      <c r="V2" s="44" t="s">
        <v>16</v>
      </c>
      <c r="W2" s="42" t="s">
        <v>13</v>
      </c>
      <c r="X2" s="43" t="s">
        <v>14</v>
      </c>
      <c r="Y2" s="43" t="s">
        <v>15</v>
      </c>
      <c r="Z2" s="44" t="s">
        <v>16</v>
      </c>
      <c r="AA2" s="42" t="s">
        <v>13</v>
      </c>
      <c r="AB2" s="43" t="s">
        <v>14</v>
      </c>
      <c r="AC2" s="43" t="s">
        <v>15</v>
      </c>
      <c r="AD2" s="44" t="s">
        <v>16</v>
      </c>
    </row>
    <row r="3" spans="1:30" ht="34.5" customHeight="1">
      <c r="A3" s="50">
        <v>1</v>
      </c>
      <c r="B3" s="46">
        <f>F3+J3+N3+R3+V3+Z3+AD3</f>
        <v>1.3729166666666666</v>
      </c>
      <c r="C3" s="33">
        <v>0.5833333333333334</v>
      </c>
      <c r="D3" s="28">
        <f>SUM(C3)+F3</f>
        <v>0.9458333333333333</v>
      </c>
      <c r="E3" s="29" t="s">
        <v>0</v>
      </c>
      <c r="F3" s="67">
        <v>0.3625</v>
      </c>
      <c r="G3" s="33">
        <v>0.6493055555555556</v>
      </c>
      <c r="H3" s="28">
        <f>SUM(G3)+J3</f>
        <v>1.0118055555555556</v>
      </c>
      <c r="I3" s="29" t="s">
        <v>0</v>
      </c>
      <c r="J3" s="26">
        <v>0.3625</v>
      </c>
      <c r="K3" s="84" t="s">
        <v>3</v>
      </c>
      <c r="L3" s="85"/>
      <c r="M3" s="85"/>
      <c r="N3" s="86"/>
      <c r="O3" s="85" t="s">
        <v>3</v>
      </c>
      <c r="P3" s="85"/>
      <c r="Q3" s="85"/>
      <c r="R3" s="86"/>
      <c r="S3" s="33">
        <v>0.5208333333333334</v>
      </c>
      <c r="T3" s="28">
        <f>SUM(S3)+V3</f>
        <v>0.8833333333333333</v>
      </c>
      <c r="U3" s="29" t="s">
        <v>0</v>
      </c>
      <c r="V3" s="26">
        <v>0.3625</v>
      </c>
      <c r="W3" s="6">
        <v>0.5208333333333334</v>
      </c>
      <c r="X3" s="7">
        <f>SUM(W3)+Z3</f>
        <v>0.80625</v>
      </c>
      <c r="Y3" s="22" t="s">
        <v>1</v>
      </c>
      <c r="Z3" s="13">
        <v>0.28541666666666665</v>
      </c>
      <c r="AA3" s="84" t="s">
        <v>4</v>
      </c>
      <c r="AB3" s="85"/>
      <c r="AC3" s="85"/>
      <c r="AD3" s="86"/>
    </row>
    <row r="4" spans="1:30" ht="34.5" customHeight="1">
      <c r="A4" s="63">
        <v>2</v>
      </c>
      <c r="B4" s="47">
        <f>F4+J4+N4+R4+V4+Z4+AD4</f>
        <v>1.5083333333333333</v>
      </c>
      <c r="C4" s="78" t="s">
        <v>3</v>
      </c>
      <c r="D4" s="79"/>
      <c r="E4" s="79"/>
      <c r="F4" s="80"/>
      <c r="G4" s="78" t="s">
        <v>3</v>
      </c>
      <c r="H4" s="79"/>
      <c r="I4" s="79"/>
      <c r="J4" s="80"/>
      <c r="K4" s="78" t="s">
        <v>3</v>
      </c>
      <c r="L4" s="79"/>
      <c r="M4" s="79"/>
      <c r="N4" s="80"/>
      <c r="O4" s="5">
        <v>0.6472222222222223</v>
      </c>
      <c r="P4" s="1">
        <f>SUM(O4)+R4</f>
        <v>1.0138888888888888</v>
      </c>
      <c r="Q4" s="2">
        <v>65</v>
      </c>
      <c r="R4" s="12">
        <v>0.3666666666666667</v>
      </c>
      <c r="S4" s="11">
        <v>0.5659722222222222</v>
      </c>
      <c r="T4" s="1">
        <f>SUM(S4)+V4</f>
        <v>0.9493055555555555</v>
      </c>
      <c r="U4" s="2">
        <v>51</v>
      </c>
      <c r="V4" s="4">
        <v>0.3833333333333333</v>
      </c>
      <c r="W4" s="5">
        <v>0.6472222222222223</v>
      </c>
      <c r="X4" s="1">
        <f>SUM(W4)+Z4</f>
        <v>1.0222222222222221</v>
      </c>
      <c r="Y4" s="2">
        <v>65</v>
      </c>
      <c r="Z4" s="12">
        <v>0.375</v>
      </c>
      <c r="AA4" s="11">
        <v>0.6493055555555556</v>
      </c>
      <c r="AB4" s="1">
        <f>SUM(AA4)+AD4</f>
        <v>1.0326388888888889</v>
      </c>
      <c r="AC4" s="2">
        <v>2066</v>
      </c>
      <c r="AD4" s="4">
        <v>0.3833333333333333</v>
      </c>
    </row>
    <row r="5" spans="1:30" ht="34.5" customHeight="1">
      <c r="A5" s="51">
        <v>3</v>
      </c>
      <c r="B5" s="47">
        <f>F5+J5+N5+R5+V5+Z5+AD5</f>
        <v>1.4583333333333335</v>
      </c>
      <c r="C5" s="78" t="s">
        <v>4</v>
      </c>
      <c r="D5" s="79"/>
      <c r="E5" s="79"/>
      <c r="F5" s="80"/>
      <c r="G5" s="78" t="s">
        <v>3</v>
      </c>
      <c r="H5" s="79"/>
      <c r="I5" s="79"/>
      <c r="J5" s="80"/>
      <c r="K5" s="78" t="s">
        <v>3</v>
      </c>
      <c r="L5" s="79"/>
      <c r="M5" s="79"/>
      <c r="N5" s="80"/>
      <c r="O5" s="30">
        <v>0.2708333333333333</v>
      </c>
      <c r="P5" s="24">
        <f>SUM(O5)+R5</f>
        <v>0.6333333333333333</v>
      </c>
      <c r="Q5" s="24" t="s">
        <v>0</v>
      </c>
      <c r="R5" s="26">
        <v>0.3625</v>
      </c>
      <c r="S5" s="11">
        <v>0.3159722222222222</v>
      </c>
      <c r="T5" s="1">
        <f>SUM(S5)+V5</f>
        <v>0.6826388888888889</v>
      </c>
      <c r="U5" s="2">
        <v>27</v>
      </c>
      <c r="V5" s="4">
        <v>0.3666666666666667</v>
      </c>
      <c r="W5" s="5">
        <v>0.3159722222222222</v>
      </c>
      <c r="X5" s="1">
        <f>SUM(W5)+Z5</f>
        <v>0.6826388888888889</v>
      </c>
      <c r="Y5" s="2">
        <v>27</v>
      </c>
      <c r="Z5" s="12">
        <v>0.3666666666666667</v>
      </c>
      <c r="AA5" s="23">
        <v>0.2708333333333333</v>
      </c>
      <c r="AB5" s="24">
        <f>SUM(AA5)+AD5</f>
        <v>0.6333333333333333</v>
      </c>
      <c r="AC5" s="31" t="s">
        <v>0</v>
      </c>
      <c r="AD5" s="26">
        <v>0.3625</v>
      </c>
    </row>
    <row r="6" spans="1:30" ht="34.5" customHeight="1">
      <c r="A6" s="63">
        <v>4</v>
      </c>
      <c r="B6" s="47">
        <f>F6+J6+N6+R6+V6+Z6+AD6</f>
        <v>1.4333333333333333</v>
      </c>
      <c r="C6" s="11">
        <v>0.4534722222222222</v>
      </c>
      <c r="D6" s="1">
        <f>SUM(C6)+F6</f>
        <v>0.8444444444444444</v>
      </c>
      <c r="E6" s="2">
        <v>4023</v>
      </c>
      <c r="F6" s="4">
        <v>0.3909722222222222</v>
      </c>
      <c r="G6" s="11">
        <v>0.5368055555555555</v>
      </c>
      <c r="H6" s="1">
        <v>0.88125</v>
      </c>
      <c r="I6" s="3">
        <v>44</v>
      </c>
      <c r="J6" s="4">
        <v>0.3444444444444445</v>
      </c>
      <c r="K6" s="78" t="s">
        <v>3</v>
      </c>
      <c r="L6" s="79"/>
      <c r="M6" s="79"/>
      <c r="N6" s="80"/>
      <c r="O6" s="79" t="s">
        <v>3</v>
      </c>
      <c r="P6" s="79"/>
      <c r="Q6" s="79"/>
      <c r="R6" s="80"/>
      <c r="S6" s="78" t="s">
        <v>4</v>
      </c>
      <c r="T6" s="79"/>
      <c r="U6" s="79"/>
      <c r="V6" s="80"/>
      <c r="W6" s="30">
        <v>0.5222222222222223</v>
      </c>
      <c r="X6" s="24">
        <f>SUM(W6)+Z6</f>
        <v>0.8847222222222222</v>
      </c>
      <c r="Y6" s="31" t="s">
        <v>0</v>
      </c>
      <c r="Z6" s="66">
        <v>0.3625</v>
      </c>
      <c r="AA6" s="14">
        <v>0.5034722222222222</v>
      </c>
      <c r="AB6" s="15">
        <f>SUM(AA6)+AD6</f>
        <v>0.8388888888888889</v>
      </c>
      <c r="AC6" s="16">
        <v>2036</v>
      </c>
      <c r="AD6" s="19">
        <v>0.3354166666666667</v>
      </c>
    </row>
    <row r="7" spans="1:30" ht="34.5" customHeight="1">
      <c r="A7" s="51">
        <v>5</v>
      </c>
      <c r="B7" s="47">
        <f aca="true" t="shared" si="0" ref="B7:B17">F7+J7+N7+R7+V7+Z7+AD7</f>
        <v>1.4701388888888889</v>
      </c>
      <c r="C7" s="78" t="s">
        <v>3</v>
      </c>
      <c r="D7" s="79"/>
      <c r="E7" s="79"/>
      <c r="F7" s="80"/>
      <c r="G7" s="78" t="s">
        <v>3</v>
      </c>
      <c r="H7" s="79"/>
      <c r="I7" s="79"/>
      <c r="J7" s="80"/>
      <c r="K7" s="78" t="s">
        <v>3</v>
      </c>
      <c r="L7" s="79"/>
      <c r="M7" s="79"/>
      <c r="N7" s="80"/>
      <c r="O7" s="5">
        <v>0.25972222222222224</v>
      </c>
      <c r="P7" s="1">
        <f>SUM(O7)+R7</f>
        <v>0.6159722222222223</v>
      </c>
      <c r="Q7" s="3">
        <v>18</v>
      </c>
      <c r="R7" s="12">
        <v>0.35625</v>
      </c>
      <c r="S7" s="23">
        <v>0.25972222222222224</v>
      </c>
      <c r="T7" s="24">
        <f>SUM(S7)+V7</f>
        <v>0.6222222222222222</v>
      </c>
      <c r="U7" s="27" t="s">
        <v>0</v>
      </c>
      <c r="V7" s="26">
        <v>0.3625</v>
      </c>
      <c r="W7" s="5">
        <v>0.3069444444444444</v>
      </c>
      <c r="X7" s="1">
        <f>SUM(W7)+Z7</f>
        <v>0.6958333333333333</v>
      </c>
      <c r="Y7" s="17">
        <v>25</v>
      </c>
      <c r="Z7" s="12">
        <v>0.3888888888888889</v>
      </c>
      <c r="AA7" s="23">
        <v>0.31319444444444444</v>
      </c>
      <c r="AB7" s="24">
        <f>SUM(AA7)+AD7</f>
        <v>0.6756944444444444</v>
      </c>
      <c r="AC7" s="31" t="s">
        <v>0</v>
      </c>
      <c r="AD7" s="26">
        <v>0.3625</v>
      </c>
    </row>
    <row r="8" spans="1:30" ht="34.5" customHeight="1">
      <c r="A8" s="63">
        <v>6</v>
      </c>
      <c r="B8" s="47">
        <f t="shared" si="0"/>
        <v>1.5027777777777778</v>
      </c>
      <c r="C8" s="78" t="s">
        <v>3</v>
      </c>
      <c r="D8" s="79"/>
      <c r="E8" s="79"/>
      <c r="F8" s="80"/>
      <c r="G8" s="14">
        <v>0.5305555555555556</v>
      </c>
      <c r="H8" s="15">
        <f aca="true" t="shared" si="1" ref="H8:H15">SUM(G8)+J8</f>
        <v>0.9194444444444445</v>
      </c>
      <c r="I8" s="16">
        <v>43</v>
      </c>
      <c r="J8" s="19">
        <v>0.3888888888888889</v>
      </c>
      <c r="K8" s="23">
        <v>0.5104166666666666</v>
      </c>
      <c r="L8" s="24">
        <f>SUM(K8)+N8</f>
        <v>0.8729166666666666</v>
      </c>
      <c r="M8" s="31" t="s">
        <v>0</v>
      </c>
      <c r="N8" s="65">
        <v>0.3625</v>
      </c>
      <c r="O8" s="68">
        <v>0.5305555555555556</v>
      </c>
      <c r="P8" s="15">
        <f>SUM(O8)+R8</f>
        <v>0.9194444444444445</v>
      </c>
      <c r="Q8" s="16">
        <v>43</v>
      </c>
      <c r="R8" s="74">
        <v>0.3888888888888889</v>
      </c>
      <c r="S8" s="23">
        <v>0.545138888888889</v>
      </c>
      <c r="T8" s="24">
        <f>SUM(S8)+V8</f>
        <v>0.9076388888888889</v>
      </c>
      <c r="U8" s="27" t="s">
        <v>0</v>
      </c>
      <c r="V8" s="26">
        <v>0.3625</v>
      </c>
      <c r="W8" s="78" t="s">
        <v>3</v>
      </c>
      <c r="X8" s="79"/>
      <c r="Y8" s="79"/>
      <c r="Z8" s="80"/>
      <c r="AA8" s="78" t="s">
        <v>4</v>
      </c>
      <c r="AB8" s="79"/>
      <c r="AC8" s="79"/>
      <c r="AD8" s="80"/>
    </row>
    <row r="9" spans="1:30" ht="34.5" customHeight="1">
      <c r="A9" s="51">
        <v>7</v>
      </c>
      <c r="B9" s="47">
        <f t="shared" si="0"/>
        <v>1.4625000000000001</v>
      </c>
      <c r="C9" s="23">
        <v>0.5979166666666667</v>
      </c>
      <c r="D9" s="24">
        <f>SUM(C9)+F9</f>
        <v>0.9604166666666667</v>
      </c>
      <c r="E9" s="25" t="s">
        <v>0</v>
      </c>
      <c r="F9" s="26">
        <v>0.3625</v>
      </c>
      <c r="G9" s="23">
        <v>0.5625</v>
      </c>
      <c r="H9" s="24">
        <f t="shared" si="1"/>
        <v>0.925</v>
      </c>
      <c r="I9" s="31" t="s">
        <v>0</v>
      </c>
      <c r="J9" s="26">
        <v>0.3625</v>
      </c>
      <c r="K9" s="14">
        <v>0.6180555555555556</v>
      </c>
      <c r="L9" s="15">
        <f>SUM(K9)+N9</f>
        <v>0.9930555555555556</v>
      </c>
      <c r="M9" s="69">
        <v>61</v>
      </c>
      <c r="N9" s="19">
        <v>0.375</v>
      </c>
      <c r="O9" s="30">
        <v>0.5</v>
      </c>
      <c r="P9" s="24">
        <f>SUM(O9)+R9</f>
        <v>0.8625</v>
      </c>
      <c r="Q9" s="24" t="s">
        <v>0</v>
      </c>
      <c r="R9" s="66">
        <v>0.3625</v>
      </c>
      <c r="S9" s="78" t="s">
        <v>3</v>
      </c>
      <c r="T9" s="79"/>
      <c r="U9" s="79"/>
      <c r="V9" s="80"/>
      <c r="W9" s="78" t="s">
        <v>3</v>
      </c>
      <c r="X9" s="79"/>
      <c r="Y9" s="79"/>
      <c r="Z9" s="80"/>
      <c r="AA9" s="78" t="s">
        <v>3</v>
      </c>
      <c r="AB9" s="79"/>
      <c r="AC9" s="79"/>
      <c r="AD9" s="80"/>
    </row>
    <row r="10" spans="1:30" ht="34.5" customHeight="1">
      <c r="A10" s="63">
        <v>8</v>
      </c>
      <c r="B10" s="47">
        <f t="shared" si="0"/>
        <v>1.479861111111111</v>
      </c>
      <c r="C10" s="78" t="s">
        <v>3</v>
      </c>
      <c r="D10" s="79"/>
      <c r="E10" s="79"/>
      <c r="F10" s="80"/>
      <c r="G10" s="11">
        <v>0.32916666666666666</v>
      </c>
      <c r="H10" s="1">
        <f t="shared" si="1"/>
        <v>0.6618055555555555</v>
      </c>
      <c r="I10" s="2">
        <v>29</v>
      </c>
      <c r="J10" s="4">
        <v>0.3326388888888889</v>
      </c>
      <c r="K10" s="11">
        <v>0.3069444444444444</v>
      </c>
      <c r="L10" s="1">
        <f>SUM(K10)+N10</f>
        <v>0.6958333333333333</v>
      </c>
      <c r="M10" s="3">
        <v>25</v>
      </c>
      <c r="N10" s="4">
        <v>0.3888888888888889</v>
      </c>
      <c r="O10" s="5">
        <v>0.3</v>
      </c>
      <c r="P10" s="1">
        <f>SUM(O10)+R10</f>
        <v>0.6743055555555555</v>
      </c>
      <c r="Q10" s="17">
        <v>23</v>
      </c>
      <c r="R10" s="12">
        <v>0.3743055555555555</v>
      </c>
      <c r="S10" s="78" t="s">
        <v>3</v>
      </c>
      <c r="T10" s="79"/>
      <c r="U10" s="79"/>
      <c r="V10" s="80"/>
      <c r="W10" s="78" t="s">
        <v>4</v>
      </c>
      <c r="X10" s="79"/>
      <c r="Y10" s="79"/>
      <c r="Z10" s="80"/>
      <c r="AA10" s="11">
        <v>0.5034722222222222</v>
      </c>
      <c r="AB10" s="1">
        <f>SUM(AA10)+AD10</f>
        <v>0.8875</v>
      </c>
      <c r="AC10" s="18">
        <v>2037</v>
      </c>
      <c r="AD10" s="4">
        <v>0.3840277777777778</v>
      </c>
    </row>
    <row r="11" spans="1:30" ht="34.5" customHeight="1">
      <c r="A11" s="51">
        <v>9</v>
      </c>
      <c r="B11" s="47">
        <f t="shared" si="0"/>
        <v>1.4645833333333333</v>
      </c>
      <c r="C11" s="11">
        <v>0.6333333333333333</v>
      </c>
      <c r="D11" s="1">
        <f>SUM(C11)+F11</f>
        <v>1.004861111111111</v>
      </c>
      <c r="E11" s="3">
        <v>4035</v>
      </c>
      <c r="F11" s="4">
        <v>0.37152777777777773</v>
      </c>
      <c r="G11" s="23">
        <v>0.5888888888888889</v>
      </c>
      <c r="H11" s="24">
        <f t="shared" si="1"/>
        <v>0.9513888888888888</v>
      </c>
      <c r="I11" s="31" t="s">
        <v>0</v>
      </c>
      <c r="J11" s="26">
        <v>0.3625</v>
      </c>
      <c r="K11" s="14">
        <v>0.6472222222222223</v>
      </c>
      <c r="L11" s="15">
        <f>SUM(K11)+N11</f>
        <v>1.0138888888888888</v>
      </c>
      <c r="M11" s="75">
        <v>65</v>
      </c>
      <c r="N11" s="19">
        <v>0.3666666666666667</v>
      </c>
      <c r="O11" s="79" t="s">
        <v>4</v>
      </c>
      <c r="P11" s="79"/>
      <c r="Q11" s="79"/>
      <c r="R11" s="80"/>
      <c r="S11" s="78" t="s">
        <v>3</v>
      </c>
      <c r="T11" s="79"/>
      <c r="U11" s="79"/>
      <c r="V11" s="80"/>
      <c r="W11" s="78" t="s">
        <v>3</v>
      </c>
      <c r="X11" s="79"/>
      <c r="Y11" s="79"/>
      <c r="Z11" s="80"/>
      <c r="AA11" s="11">
        <v>0.5513888888888888</v>
      </c>
      <c r="AB11" s="1">
        <f>SUM(AA11)+AD11</f>
        <v>0.9152777777777776</v>
      </c>
      <c r="AC11" s="2">
        <v>2047</v>
      </c>
      <c r="AD11" s="4">
        <v>0.3638888888888889</v>
      </c>
    </row>
    <row r="12" spans="1:30" ht="34.5" customHeight="1">
      <c r="A12" s="63">
        <v>10</v>
      </c>
      <c r="B12" s="47">
        <f t="shared" si="0"/>
        <v>1.4548611111111112</v>
      </c>
      <c r="C12" s="23">
        <v>0.5368055555555555</v>
      </c>
      <c r="D12" s="24">
        <f>SUM(C12)+F12</f>
        <v>0.8993055555555556</v>
      </c>
      <c r="E12" s="24" t="s">
        <v>0</v>
      </c>
      <c r="F12" s="26">
        <v>0.3625</v>
      </c>
      <c r="G12" s="11">
        <v>0.6472222222222223</v>
      </c>
      <c r="H12" s="1">
        <f t="shared" si="1"/>
        <v>1.0138888888888888</v>
      </c>
      <c r="I12" s="3">
        <v>65</v>
      </c>
      <c r="J12" s="4">
        <v>0.3666666666666667</v>
      </c>
      <c r="K12" s="78" t="s">
        <v>4</v>
      </c>
      <c r="L12" s="79"/>
      <c r="M12" s="79"/>
      <c r="N12" s="80"/>
      <c r="O12" s="79" t="s">
        <v>3</v>
      </c>
      <c r="P12" s="79"/>
      <c r="Q12" s="79"/>
      <c r="R12" s="80"/>
      <c r="S12" s="11">
        <v>0.20972222222222223</v>
      </c>
      <c r="T12" s="1">
        <f>SUM(S12)+V12</f>
        <v>0.5722222222222222</v>
      </c>
      <c r="U12" s="17">
        <v>7</v>
      </c>
      <c r="V12" s="4">
        <v>0.3625</v>
      </c>
      <c r="W12" s="5">
        <v>0.2138888888888889</v>
      </c>
      <c r="X12" s="1">
        <f>SUM(W12)+Z12</f>
        <v>0.5770833333333334</v>
      </c>
      <c r="Y12" s="2">
        <v>9</v>
      </c>
      <c r="Z12" s="12">
        <v>0.36319444444444443</v>
      </c>
      <c r="AA12" s="78" t="s">
        <v>3</v>
      </c>
      <c r="AB12" s="79"/>
      <c r="AC12" s="79"/>
      <c r="AD12" s="80"/>
    </row>
    <row r="13" spans="1:30" ht="34.5" customHeight="1">
      <c r="A13" s="51">
        <v>11</v>
      </c>
      <c r="B13" s="47">
        <f t="shared" si="0"/>
        <v>1.5034722222222223</v>
      </c>
      <c r="C13" s="78" t="s">
        <v>3</v>
      </c>
      <c r="D13" s="79"/>
      <c r="E13" s="79"/>
      <c r="F13" s="80"/>
      <c r="G13" s="23">
        <v>0.5659722222222222</v>
      </c>
      <c r="H13" s="24">
        <f t="shared" si="1"/>
        <v>0.9284722222222221</v>
      </c>
      <c r="I13" s="31" t="s">
        <v>0</v>
      </c>
      <c r="J13" s="65">
        <v>0.3625</v>
      </c>
      <c r="K13" s="14">
        <v>0.5305555555555556</v>
      </c>
      <c r="L13" s="15">
        <f>SUM(K13)+N13</f>
        <v>0.9194444444444445</v>
      </c>
      <c r="M13" s="16">
        <v>43</v>
      </c>
      <c r="N13" s="19">
        <v>0.3888888888888889</v>
      </c>
      <c r="O13" s="30">
        <v>0.5555555555555556</v>
      </c>
      <c r="P13" s="24">
        <f>SUM(O13)+R13</f>
        <v>0.9180555555555556</v>
      </c>
      <c r="Q13" s="31" t="s">
        <v>0</v>
      </c>
      <c r="R13" s="26">
        <v>0.3625</v>
      </c>
      <c r="S13" s="11">
        <v>0.545138888888889</v>
      </c>
      <c r="T13" s="1">
        <f>SUM(S13)+V13</f>
        <v>0.9347222222222222</v>
      </c>
      <c r="U13" s="17">
        <v>47</v>
      </c>
      <c r="V13" s="4">
        <v>0.38958333333333334</v>
      </c>
      <c r="W13" s="78" t="s">
        <v>4</v>
      </c>
      <c r="X13" s="79"/>
      <c r="Y13" s="79"/>
      <c r="Z13" s="80"/>
      <c r="AA13" s="78" t="s">
        <v>3</v>
      </c>
      <c r="AB13" s="79"/>
      <c r="AC13" s="79"/>
      <c r="AD13" s="80"/>
    </row>
    <row r="14" spans="1:30" ht="34.5" customHeight="1">
      <c r="A14" s="63">
        <v>12</v>
      </c>
      <c r="B14" s="47">
        <f t="shared" si="0"/>
        <v>1.4111111111111112</v>
      </c>
      <c r="C14" s="78" t="s">
        <v>3</v>
      </c>
      <c r="D14" s="79"/>
      <c r="E14" s="79"/>
      <c r="F14" s="80"/>
      <c r="G14" s="11">
        <v>0.25972222222222224</v>
      </c>
      <c r="H14" s="1">
        <f t="shared" si="1"/>
        <v>0.6159722222222223</v>
      </c>
      <c r="I14" s="3">
        <v>18</v>
      </c>
      <c r="J14" s="4">
        <v>0.35625</v>
      </c>
      <c r="K14" s="23">
        <v>0.2701388888888889</v>
      </c>
      <c r="L14" s="24">
        <f>SUM(K14)+N14</f>
        <v>0.6326388888888889</v>
      </c>
      <c r="M14" s="24" t="s">
        <v>0</v>
      </c>
      <c r="N14" s="26">
        <v>0.3625</v>
      </c>
      <c r="O14" s="5">
        <v>0.2916666666666667</v>
      </c>
      <c r="P14" s="1">
        <f>SUM(O14)+R14</f>
        <v>0.5902777777777778</v>
      </c>
      <c r="Q14" s="34" t="s">
        <v>1</v>
      </c>
      <c r="R14" s="12">
        <v>0.2986111111111111</v>
      </c>
      <c r="S14" s="78" t="s">
        <v>3</v>
      </c>
      <c r="T14" s="79"/>
      <c r="U14" s="79"/>
      <c r="V14" s="80"/>
      <c r="W14" s="78" t="s">
        <v>4</v>
      </c>
      <c r="X14" s="79"/>
      <c r="Y14" s="79"/>
      <c r="Z14" s="80"/>
      <c r="AA14" s="11">
        <v>0.5888888888888889</v>
      </c>
      <c r="AB14" s="1">
        <f aca="true" t="shared" si="2" ref="AB14:AB19">SUM(AA14)+AD14</f>
        <v>0.9826388888888888</v>
      </c>
      <c r="AC14" s="2">
        <v>2055</v>
      </c>
      <c r="AD14" s="4">
        <v>0.39375</v>
      </c>
    </row>
    <row r="15" spans="1:30" ht="34.5" customHeight="1">
      <c r="A15" s="51">
        <v>13</v>
      </c>
      <c r="B15" s="47">
        <f t="shared" si="0"/>
        <v>1.4756944444444444</v>
      </c>
      <c r="C15" s="23">
        <v>0.6041666666666666</v>
      </c>
      <c r="D15" s="24">
        <f>SUM(C15)+F15</f>
        <v>0.9666666666666666</v>
      </c>
      <c r="E15" s="27" t="s">
        <v>0</v>
      </c>
      <c r="F15" s="26">
        <v>0.3625</v>
      </c>
      <c r="G15" s="11">
        <v>0.6159722222222223</v>
      </c>
      <c r="H15" s="1">
        <f t="shared" si="1"/>
        <v>1.0041666666666667</v>
      </c>
      <c r="I15" s="3">
        <v>60</v>
      </c>
      <c r="J15" s="4">
        <v>0.38819444444444445</v>
      </c>
      <c r="K15" s="78" t="s">
        <v>4</v>
      </c>
      <c r="L15" s="79"/>
      <c r="M15" s="79"/>
      <c r="N15" s="80"/>
      <c r="O15" s="79" t="s">
        <v>3</v>
      </c>
      <c r="P15" s="79"/>
      <c r="Q15" s="79"/>
      <c r="R15" s="80"/>
      <c r="S15" s="78" t="s">
        <v>3</v>
      </c>
      <c r="T15" s="79"/>
      <c r="U15" s="79"/>
      <c r="V15" s="80"/>
      <c r="W15" s="30">
        <v>0.5888888888888889</v>
      </c>
      <c r="X15" s="24">
        <f aca="true" t="shared" si="3" ref="X15:X20">SUM(W15)+Z15</f>
        <v>0.9513888888888888</v>
      </c>
      <c r="Y15" s="32" t="s">
        <v>0</v>
      </c>
      <c r="Z15" s="66">
        <v>0.3625</v>
      </c>
      <c r="AA15" s="23">
        <v>0.5888888888888889</v>
      </c>
      <c r="AB15" s="24">
        <f t="shared" si="2"/>
        <v>0.9513888888888888</v>
      </c>
      <c r="AC15" s="31" t="s">
        <v>0</v>
      </c>
      <c r="AD15" s="26">
        <v>0.3625</v>
      </c>
    </row>
    <row r="16" spans="1:30" ht="34.5" customHeight="1">
      <c r="A16" s="63">
        <v>14</v>
      </c>
      <c r="B16" s="47">
        <f t="shared" si="0"/>
        <v>1.401388888888889</v>
      </c>
      <c r="C16" s="78" t="s">
        <v>3</v>
      </c>
      <c r="D16" s="79"/>
      <c r="E16" s="79"/>
      <c r="F16" s="80"/>
      <c r="G16" s="78" t="s">
        <v>3</v>
      </c>
      <c r="H16" s="79"/>
      <c r="I16" s="79"/>
      <c r="J16" s="80"/>
      <c r="K16" s="78" t="s">
        <v>3</v>
      </c>
      <c r="L16" s="79"/>
      <c r="M16" s="79"/>
      <c r="N16" s="80"/>
      <c r="O16" s="68">
        <v>0.20972222222222223</v>
      </c>
      <c r="P16" s="15">
        <f>SUM(O16)+R16</f>
        <v>0.5722222222222222</v>
      </c>
      <c r="Q16" s="69">
        <v>7</v>
      </c>
      <c r="R16" s="70">
        <v>0.3625</v>
      </c>
      <c r="S16" s="23">
        <v>0.27569444444444446</v>
      </c>
      <c r="T16" s="24">
        <f>SUM(S16)+V16</f>
        <v>0.6381944444444445</v>
      </c>
      <c r="U16" s="32" t="s">
        <v>0</v>
      </c>
      <c r="V16" s="26">
        <v>0.3625</v>
      </c>
      <c r="W16" s="30">
        <v>0.27569444444444446</v>
      </c>
      <c r="X16" s="24">
        <f t="shared" si="3"/>
        <v>0.6375</v>
      </c>
      <c r="Y16" s="32" t="s">
        <v>0</v>
      </c>
      <c r="Z16" s="26">
        <v>0.36180555555555555</v>
      </c>
      <c r="AA16" s="11">
        <v>0.2347222222222222</v>
      </c>
      <c r="AB16" s="1">
        <f>SUM(AA16)+AD16</f>
        <v>0.5493055555555555</v>
      </c>
      <c r="AC16" s="2">
        <v>2099</v>
      </c>
      <c r="AD16" s="4">
        <v>0.3145833333333333</v>
      </c>
    </row>
    <row r="17" spans="1:30" ht="34.5" customHeight="1">
      <c r="A17" s="51">
        <v>15</v>
      </c>
      <c r="B17" s="47">
        <f t="shared" si="0"/>
        <v>1.4902777777777778</v>
      </c>
      <c r="C17" s="11">
        <v>0.34930555555555554</v>
      </c>
      <c r="D17" s="1">
        <f>SUM(C17)+F17</f>
        <v>0.7250000000000001</v>
      </c>
      <c r="E17" s="2">
        <v>4019</v>
      </c>
      <c r="F17" s="4">
        <v>0.3756944444444445</v>
      </c>
      <c r="G17" s="23">
        <v>0.31875</v>
      </c>
      <c r="H17" s="24">
        <f>SUM(G17)+J17</f>
        <v>0.68125</v>
      </c>
      <c r="I17" s="31" t="s">
        <v>0</v>
      </c>
      <c r="J17" s="26">
        <v>0.3625</v>
      </c>
      <c r="K17" s="78" t="s">
        <v>4</v>
      </c>
      <c r="L17" s="79"/>
      <c r="M17" s="79"/>
      <c r="N17" s="80"/>
      <c r="O17" s="79" t="s">
        <v>3</v>
      </c>
      <c r="P17" s="79"/>
      <c r="Q17" s="79"/>
      <c r="R17" s="80"/>
      <c r="S17" s="78" t="s">
        <v>3</v>
      </c>
      <c r="T17" s="79"/>
      <c r="U17" s="79"/>
      <c r="V17" s="80"/>
      <c r="W17" s="5">
        <v>0.545138888888889</v>
      </c>
      <c r="X17" s="1">
        <f t="shared" si="3"/>
        <v>0.9347222222222222</v>
      </c>
      <c r="Y17" s="2">
        <v>47</v>
      </c>
      <c r="Z17" s="12">
        <v>0.38958333333333334</v>
      </c>
      <c r="AA17" s="23">
        <v>0.5888888888888889</v>
      </c>
      <c r="AB17" s="24">
        <f t="shared" si="2"/>
        <v>0.9513888888888888</v>
      </c>
      <c r="AC17" s="31" t="s">
        <v>0</v>
      </c>
      <c r="AD17" s="26">
        <v>0.3625</v>
      </c>
    </row>
    <row r="18" spans="1:30" ht="34.5" customHeight="1">
      <c r="A18" s="63">
        <v>16</v>
      </c>
      <c r="B18" s="47">
        <f>F18+J18+N18+R18+V18+Z18+AD18</f>
        <v>1.4506944444444445</v>
      </c>
      <c r="C18" s="78" t="s">
        <v>3</v>
      </c>
      <c r="D18" s="79"/>
      <c r="E18" s="79"/>
      <c r="F18" s="80"/>
      <c r="G18" s="78" t="s">
        <v>3</v>
      </c>
      <c r="H18" s="79"/>
      <c r="I18" s="79"/>
      <c r="J18" s="80"/>
      <c r="K18" s="78" t="s">
        <v>3</v>
      </c>
      <c r="L18" s="79"/>
      <c r="M18" s="79"/>
      <c r="N18" s="80"/>
      <c r="O18" s="30">
        <v>0.2708333333333333</v>
      </c>
      <c r="P18" s="24">
        <f>SUM(O18)+R18</f>
        <v>0.6333333333333333</v>
      </c>
      <c r="Q18" s="24" t="s">
        <v>0</v>
      </c>
      <c r="R18" s="26">
        <v>0.3625</v>
      </c>
      <c r="S18" s="14">
        <v>0.2138888888888889</v>
      </c>
      <c r="T18" s="15">
        <f>SUM(S18)+V18</f>
        <v>0.5770833333333334</v>
      </c>
      <c r="U18" s="16">
        <v>9</v>
      </c>
      <c r="V18" s="19">
        <v>0.36319444444444443</v>
      </c>
      <c r="W18" s="5">
        <v>0.20972222222222223</v>
      </c>
      <c r="X18" s="1">
        <f t="shared" si="3"/>
        <v>0.5722222222222222</v>
      </c>
      <c r="Y18" s="17">
        <v>7</v>
      </c>
      <c r="Z18" s="12">
        <v>0.3625</v>
      </c>
      <c r="AA18" s="23">
        <v>0.32430555555555557</v>
      </c>
      <c r="AB18" s="24">
        <f>SUM(AA18)+AD18</f>
        <v>0.6868055555555556</v>
      </c>
      <c r="AC18" s="31" t="s">
        <v>0</v>
      </c>
      <c r="AD18" s="26">
        <v>0.3625</v>
      </c>
    </row>
    <row r="19" spans="1:30" ht="34.5" customHeight="1">
      <c r="A19" s="51">
        <v>17</v>
      </c>
      <c r="B19" s="47">
        <f>F19+J19+N19+R19+V19+Z19+AD19</f>
        <v>1.4215277777777777</v>
      </c>
      <c r="C19" s="9">
        <v>0.22013888888888888</v>
      </c>
      <c r="D19" s="7">
        <f>SUM(C19)+F19</f>
        <v>0.5604166666666666</v>
      </c>
      <c r="E19" s="8">
        <v>4002</v>
      </c>
      <c r="F19" s="10">
        <v>0.34027777777777773</v>
      </c>
      <c r="G19" s="78" t="s">
        <v>3</v>
      </c>
      <c r="H19" s="79"/>
      <c r="I19" s="79"/>
      <c r="J19" s="80"/>
      <c r="K19" s="78" t="s">
        <v>3</v>
      </c>
      <c r="L19" s="79"/>
      <c r="M19" s="79"/>
      <c r="N19" s="80"/>
      <c r="O19" s="79" t="s">
        <v>3</v>
      </c>
      <c r="P19" s="79"/>
      <c r="Q19" s="79"/>
      <c r="R19" s="80"/>
      <c r="S19" s="11">
        <v>0.25972222222222224</v>
      </c>
      <c r="T19" s="1">
        <f>SUM(S19)+V19</f>
        <v>0.6159722222222223</v>
      </c>
      <c r="U19" s="3">
        <v>18</v>
      </c>
      <c r="V19" s="4">
        <v>0.35625</v>
      </c>
      <c r="W19" s="30">
        <v>0.3159722222222222</v>
      </c>
      <c r="X19" s="24">
        <f t="shared" si="3"/>
        <v>0.6784722222222221</v>
      </c>
      <c r="Y19" s="31" t="s">
        <v>0</v>
      </c>
      <c r="Z19" s="26">
        <v>0.3625</v>
      </c>
      <c r="AA19" s="23">
        <v>0.32430555555555557</v>
      </c>
      <c r="AB19" s="24">
        <f t="shared" si="2"/>
        <v>0.6868055555555556</v>
      </c>
      <c r="AC19" s="31" t="s">
        <v>0</v>
      </c>
      <c r="AD19" s="26">
        <v>0.3625</v>
      </c>
    </row>
    <row r="20" spans="1:30" ht="34.5" customHeight="1">
      <c r="A20" s="63">
        <v>18</v>
      </c>
      <c r="B20" s="47">
        <f>F20+J20+N20+R20+V20+Z20+AD20</f>
        <v>1.5</v>
      </c>
      <c r="C20" s="78" t="s">
        <v>3</v>
      </c>
      <c r="D20" s="79"/>
      <c r="E20" s="79"/>
      <c r="F20" s="80"/>
      <c r="G20" s="78" t="s">
        <v>3</v>
      </c>
      <c r="H20" s="79"/>
      <c r="I20" s="79"/>
      <c r="J20" s="80"/>
      <c r="K20" s="11">
        <v>0.5409722222222222</v>
      </c>
      <c r="L20" s="1">
        <f>SUM(K20)+N20</f>
        <v>0.9118055555555555</v>
      </c>
      <c r="M20" s="17">
        <v>45</v>
      </c>
      <c r="N20" s="4">
        <v>0.37083333333333335</v>
      </c>
      <c r="O20" s="68">
        <v>0.5659722222222222</v>
      </c>
      <c r="P20" s="15">
        <f>SUM(O20)+R20</f>
        <v>0.9493055555555555</v>
      </c>
      <c r="Q20" s="16">
        <v>51</v>
      </c>
      <c r="R20" s="70">
        <v>0.3833333333333333</v>
      </c>
      <c r="S20" s="23">
        <v>0.5659722222222222</v>
      </c>
      <c r="T20" s="24">
        <f>SUM(S20)+V20</f>
        <v>0.9284722222222221</v>
      </c>
      <c r="U20" s="31" t="s">
        <v>0</v>
      </c>
      <c r="V20" s="26">
        <v>0.3625</v>
      </c>
      <c r="W20" s="5">
        <v>0.5659722222222222</v>
      </c>
      <c r="X20" s="1">
        <f t="shared" si="3"/>
        <v>0.9493055555555555</v>
      </c>
      <c r="Y20" s="2">
        <v>51</v>
      </c>
      <c r="Z20" s="12">
        <v>0.3833333333333333</v>
      </c>
      <c r="AA20" s="78" t="s">
        <v>3</v>
      </c>
      <c r="AB20" s="79"/>
      <c r="AC20" s="79"/>
      <c r="AD20" s="80"/>
    </row>
    <row r="21" spans="1:30" ht="34.5" customHeight="1">
      <c r="A21" s="51">
        <v>19</v>
      </c>
      <c r="B21" s="47">
        <f>F21+J21+N21+R21+V21+Z21+AD21</f>
        <v>1.4548611111111112</v>
      </c>
      <c r="C21" s="78" t="s">
        <v>3</v>
      </c>
      <c r="D21" s="79"/>
      <c r="E21" s="79"/>
      <c r="F21" s="80"/>
      <c r="G21" s="11">
        <v>0.3159722222222222</v>
      </c>
      <c r="H21" s="1">
        <f>SUM(G21)+J21</f>
        <v>0.6826388888888889</v>
      </c>
      <c r="I21" s="2">
        <v>27</v>
      </c>
      <c r="J21" s="4">
        <v>0.3666666666666667</v>
      </c>
      <c r="K21" s="11">
        <v>0.2138888888888889</v>
      </c>
      <c r="L21" s="1">
        <f>SUM(K21)+N21</f>
        <v>0.5770833333333334</v>
      </c>
      <c r="M21" s="2">
        <v>9</v>
      </c>
      <c r="N21" s="4">
        <v>0.36319444444444443</v>
      </c>
      <c r="O21" s="30">
        <v>0.25972222222222224</v>
      </c>
      <c r="P21" s="24">
        <f>SUM(O21)+R21</f>
        <v>0.6222222222222222</v>
      </c>
      <c r="Q21" s="31" t="s">
        <v>0</v>
      </c>
      <c r="R21" s="26">
        <v>0.3625</v>
      </c>
      <c r="S21" s="23">
        <v>0.25972222222222224</v>
      </c>
      <c r="T21" s="24">
        <f>SUM(S21)+V21</f>
        <v>0.6222222222222222</v>
      </c>
      <c r="U21" s="31" t="s">
        <v>0</v>
      </c>
      <c r="V21" s="26">
        <v>0.3625</v>
      </c>
      <c r="W21" s="78" t="s">
        <v>3</v>
      </c>
      <c r="X21" s="79"/>
      <c r="Y21" s="79"/>
      <c r="Z21" s="80"/>
      <c r="AA21" s="78" t="s">
        <v>3</v>
      </c>
      <c r="AB21" s="79"/>
      <c r="AC21" s="79"/>
      <c r="AD21" s="80"/>
    </row>
    <row r="22" spans="1:30" ht="34.5" customHeight="1" thickBot="1">
      <c r="A22" s="64">
        <v>20</v>
      </c>
      <c r="B22" s="48">
        <f>F22+J22+N22+R22+V22+Z22+AD22</f>
        <v>1.45</v>
      </c>
      <c r="C22" s="35">
        <v>0.26180555555555557</v>
      </c>
      <c r="D22" s="36">
        <f>SUM(C22)+F22</f>
        <v>0.6243055555555556</v>
      </c>
      <c r="E22" s="37" t="s">
        <v>0</v>
      </c>
      <c r="F22" s="62">
        <v>0.3625</v>
      </c>
      <c r="G22" s="77">
        <v>0.20972222222222223</v>
      </c>
      <c r="H22" s="71">
        <f>SUM(G22)+J22</f>
        <v>0.5722222222222222</v>
      </c>
      <c r="I22" s="72">
        <v>7</v>
      </c>
      <c r="J22" s="73">
        <v>0.3625</v>
      </c>
      <c r="K22" s="87" t="s">
        <v>3</v>
      </c>
      <c r="L22" s="88"/>
      <c r="M22" s="88"/>
      <c r="N22" s="89"/>
      <c r="O22" s="88" t="s">
        <v>3</v>
      </c>
      <c r="P22" s="88"/>
      <c r="Q22" s="88"/>
      <c r="R22" s="89"/>
      <c r="S22" s="87" t="s">
        <v>3</v>
      </c>
      <c r="T22" s="88"/>
      <c r="U22" s="88"/>
      <c r="V22" s="89"/>
      <c r="W22" s="38">
        <v>0.5659722222222222</v>
      </c>
      <c r="X22" s="36">
        <f>SUM(W22)+Z22</f>
        <v>0.9284722222222221</v>
      </c>
      <c r="Y22" s="39" t="s">
        <v>0</v>
      </c>
      <c r="Z22" s="62">
        <v>0.3625</v>
      </c>
      <c r="AA22" s="35">
        <v>0.5034722222222222</v>
      </c>
      <c r="AB22" s="36">
        <f>SUM(AA22)+AD22</f>
        <v>0.8659722222222221</v>
      </c>
      <c r="AC22" s="37" t="s">
        <v>0</v>
      </c>
      <c r="AD22" s="62">
        <v>0.3625</v>
      </c>
    </row>
    <row r="23" spans="1:30" ht="34.5" customHeight="1">
      <c r="A23" s="60" t="s">
        <v>17</v>
      </c>
      <c r="B23" s="61">
        <f>SUM(B2:B22)</f>
        <v>29.166666666666664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0"/>
      <c r="AA23" s="20"/>
      <c r="AB23" s="20"/>
      <c r="AC23" s="20"/>
      <c r="AD23" s="20"/>
    </row>
    <row r="24" spans="1:2" s="52" customFormat="1" ht="34.5" customHeight="1">
      <c r="A24" s="53" t="s">
        <v>18</v>
      </c>
      <c r="B24" s="58">
        <v>29.166666666666668</v>
      </c>
    </row>
    <row r="25" spans="1:2" ht="34.5" customHeight="1">
      <c r="A25" s="56"/>
      <c r="B25" s="59">
        <f>SUM(B24-B23)</f>
        <v>3.552713678800501E-15</v>
      </c>
    </row>
    <row r="26" spans="1:2" ht="34.5" customHeight="1">
      <c r="A26" s="56"/>
      <c r="B26" s="54">
        <v>20</v>
      </c>
    </row>
    <row r="27" spans="1:2" ht="34.5" customHeight="1" thickBot="1">
      <c r="A27" s="57" t="s">
        <v>19</v>
      </c>
      <c r="B27" s="55">
        <f>SUM(B23/B26)</f>
        <v>1.4583333333333333</v>
      </c>
    </row>
  </sheetData>
  <sheetProtection/>
  <mergeCells count="67">
    <mergeCell ref="O12:R12"/>
    <mergeCell ref="O11:R11"/>
    <mergeCell ref="W13:Z13"/>
    <mergeCell ref="W14:Z14"/>
    <mergeCell ref="S22:V22"/>
    <mergeCell ref="AA12:AD12"/>
    <mergeCell ref="AA13:AD13"/>
    <mergeCell ref="S14:V14"/>
    <mergeCell ref="S15:V15"/>
    <mergeCell ref="S17:V17"/>
    <mergeCell ref="AA8:AD8"/>
    <mergeCell ref="AA20:AD20"/>
    <mergeCell ref="AA21:AD21"/>
    <mergeCell ref="W21:Z21"/>
    <mergeCell ref="AA9:AD9"/>
    <mergeCell ref="K22:N22"/>
    <mergeCell ref="K16:N16"/>
    <mergeCell ref="O15:R15"/>
    <mergeCell ref="O17:R17"/>
    <mergeCell ref="O19:R19"/>
    <mergeCell ref="K17:N17"/>
    <mergeCell ref="O22:R22"/>
    <mergeCell ref="C21:F21"/>
    <mergeCell ref="G16:J16"/>
    <mergeCell ref="G18:J18"/>
    <mergeCell ref="G19:J19"/>
    <mergeCell ref="G20:J20"/>
    <mergeCell ref="K12:N12"/>
    <mergeCell ref="K15:N15"/>
    <mergeCell ref="C18:F18"/>
    <mergeCell ref="C20:F20"/>
    <mergeCell ref="K18:N18"/>
    <mergeCell ref="K19:N19"/>
    <mergeCell ref="C13:F13"/>
    <mergeCell ref="C14:F14"/>
    <mergeCell ref="C10:F10"/>
    <mergeCell ref="C16:F16"/>
    <mergeCell ref="W8:Z8"/>
    <mergeCell ref="W9:Z9"/>
    <mergeCell ref="W11:Z11"/>
    <mergeCell ref="W10:Z10"/>
    <mergeCell ref="O6:R6"/>
    <mergeCell ref="S9:V9"/>
    <mergeCell ref="S10:V10"/>
    <mergeCell ref="S11:V11"/>
    <mergeCell ref="S6:V6"/>
    <mergeCell ref="K6:N6"/>
    <mergeCell ref="K7:N7"/>
    <mergeCell ref="G4:J4"/>
    <mergeCell ref="G5:J5"/>
    <mergeCell ref="K4:N4"/>
    <mergeCell ref="K5:N5"/>
    <mergeCell ref="C1:F1"/>
    <mergeCell ref="G1:J1"/>
    <mergeCell ref="K1:N1"/>
    <mergeCell ref="AA1:AD1"/>
    <mergeCell ref="K3:N3"/>
    <mergeCell ref="O3:R3"/>
    <mergeCell ref="AA3:AD3"/>
    <mergeCell ref="O1:R1"/>
    <mergeCell ref="S1:V1"/>
    <mergeCell ref="W1:Z1"/>
    <mergeCell ref="C8:F8"/>
    <mergeCell ref="C4:F4"/>
    <mergeCell ref="G7:J7"/>
    <mergeCell ref="C5:F5"/>
    <mergeCell ref="C7:F7"/>
  </mergeCells>
  <printOptions/>
  <pageMargins left="0.7086614173228347" right="0.31496062992125984" top="0.7480314960629921" bottom="0.5511811023622047" header="0.31496062992125984" footer="0.31496062992125984"/>
  <pageSetup horizontalDpi="360" verticalDpi="360" orientation="landscape" paperSize="9" scale="35" r:id="rId1"/>
  <headerFooter alignWithMargins="0">
    <oddHeader>&amp;C&amp;"Constantia,Bold"&amp;26LINK 6</oddHeader>
    <oddFooter>&amp;C&amp;"Constantia,Bold Italic"&amp;20February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Johnson</dc:creator>
  <cp:keywords/>
  <dc:description/>
  <cp:lastModifiedBy>Punk</cp:lastModifiedBy>
  <cp:lastPrinted>2019-02-17T20:40:08Z</cp:lastPrinted>
  <dcterms:created xsi:type="dcterms:W3CDTF">2014-11-25T16:10:24Z</dcterms:created>
  <dcterms:modified xsi:type="dcterms:W3CDTF">2019-02-17T20:40:19Z</dcterms:modified>
  <cp:category/>
  <cp:version/>
  <cp:contentType/>
  <cp:contentStatus/>
</cp:coreProperties>
</file>